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activeTab="0"/>
  </bookViews>
  <sheets>
    <sheet name="คู่มือการทำ" sheetId="1" r:id="rId1"/>
    <sheet name="ตัวอย่าง เลื่อน1เมย54" sheetId="2" r:id="rId2"/>
    <sheet name="รวมทั้งหมดทุกตำแหน่ง" sheetId="3" r:id="rId3"/>
    <sheet name="เอกสารแนบฐานในการคำนวณ" sheetId="4" r:id="rId4"/>
  </sheets>
  <definedNames>
    <definedName name="_xlnm.Print_Titles" localSheetId="1">'ตัวอย่าง เลื่อน1เมย54'!$4:$7</definedName>
    <definedName name="_xlnm.Print_Titles" localSheetId="3">'เอกสารแนบฐานในการคำนวณ'!$1:$5</definedName>
  </definedNames>
  <calcPr fullCalcOnLoad="1"/>
</workbook>
</file>

<file path=xl/sharedStrings.xml><?xml version="1.0" encoding="utf-8"?>
<sst xmlns="http://schemas.openxmlformats.org/spreadsheetml/2006/main" count="1802" uniqueCount="281">
  <si>
    <t xml:space="preserve"> </t>
  </si>
  <si>
    <t>ลำดับ</t>
  </si>
  <si>
    <t>เลขประจำตัว</t>
  </si>
  <si>
    <t xml:space="preserve">ชื่อ-นามสกุล        </t>
  </si>
  <si>
    <t>เลขที่</t>
  </si>
  <si>
    <t>ชื่อตำแหน่ง</t>
  </si>
  <si>
    <t>ระดับ</t>
  </si>
  <si>
    <t xml:space="preserve">เงินเดือน </t>
  </si>
  <si>
    <t>เงินเดือนสูงสุด</t>
  </si>
  <si>
    <t>ฐานในการ</t>
  </si>
  <si>
    <t>ร้อยละของ</t>
  </si>
  <si>
    <t>จำนวนเงิน</t>
  </si>
  <si>
    <t>เงินเดือน</t>
  </si>
  <si>
    <t>คะแนนผล</t>
  </si>
  <si>
    <t>ระดับผล</t>
  </si>
  <si>
    <t>หมาย</t>
  </si>
  <si>
    <t>ที่</t>
  </si>
  <si>
    <t>ประชาชน</t>
  </si>
  <si>
    <t>ตำแหน่ง</t>
  </si>
  <si>
    <t>ก่อนเลื่อน</t>
  </si>
  <si>
    <t xml:space="preserve">คำนวณ </t>
  </si>
  <si>
    <t>การเลื่อน</t>
  </si>
  <si>
    <t>ที่คำนวณได้</t>
  </si>
  <si>
    <t>รวม</t>
  </si>
  <si>
    <t>การประเมิน</t>
  </si>
  <si>
    <t>เหตุ</t>
  </si>
  <si>
    <t>3-60xxxxxxxxxxxxxx</t>
  </si>
  <si>
    <t>น.ส.xxxxxxxxxxxxxxxx</t>
  </si>
  <si>
    <t>ผู้ปฏิบัติงานบริหาร</t>
  </si>
  <si>
    <t>3-47xxxxxxxxxxxxxx</t>
  </si>
  <si>
    <t>เจ้าหน้าที่บริหารงานการเงินและบัญชี</t>
  </si>
  <si>
    <t>ชำนาญงาน</t>
  </si>
  <si>
    <t>รวมทั่วไป</t>
  </si>
  <si>
    <t xml:space="preserve">บุคลากร </t>
  </si>
  <si>
    <t>ปฏิบัติการ</t>
  </si>
  <si>
    <t>เจ้าหน้าที่บริหารงานทั่วไป</t>
  </si>
  <si>
    <t>ชำนาญการ</t>
  </si>
  <si>
    <t>ดีมาก</t>
  </si>
  <si>
    <t>ดี</t>
  </si>
  <si>
    <t xml:space="preserve">เจ้าหน้าที่บริหารงานทั่วไป </t>
  </si>
  <si>
    <t xml:space="preserve">นักวิชาการเงินและบัญชี </t>
  </si>
  <si>
    <t xml:space="preserve">นักวิเทศสัมพันธ์ </t>
  </si>
  <si>
    <t>นักวิชาการศึกษา</t>
  </si>
  <si>
    <t xml:space="preserve">นักวิชาการศึกษา </t>
  </si>
  <si>
    <t xml:space="preserve">นักวิชาการพัสดุ </t>
  </si>
  <si>
    <t xml:space="preserve">บรรณารักษ์ </t>
  </si>
  <si>
    <t>รวมวิชาชีพเฉพาะหรือเชี่ยวชาญเฉพาะ</t>
  </si>
  <si>
    <t xml:space="preserve"> -  ผู้บริหาร</t>
  </si>
  <si>
    <t>ผู้บริหาร</t>
  </si>
  <si>
    <t>ผู้อำนวยการกอง</t>
  </si>
  <si>
    <t>ผู้อำนวยการกองหรือเทียบเท่า</t>
  </si>
  <si>
    <t>รวมผู้บริหาร</t>
  </si>
  <si>
    <t xml:space="preserve"> -  วิชาการ</t>
  </si>
  <si>
    <t>ผู้ช่วยศาสตราจารย์</t>
  </si>
  <si>
    <t>วิชาการ</t>
  </si>
  <si>
    <t>อาจารย์</t>
  </si>
  <si>
    <t>รองศาสตราจารย์</t>
  </si>
  <si>
    <t>รวมวิชาการ</t>
  </si>
  <si>
    <t>รวมทั้งสิ้น</t>
  </si>
  <si>
    <t>พอใช้</t>
  </si>
  <si>
    <t>ดีเด่น</t>
  </si>
  <si>
    <t>จำนวนคน</t>
  </si>
  <si>
    <t>73 - 81.99</t>
  </si>
  <si>
    <t>82 - 90.99</t>
  </si>
  <si>
    <t>91 - 100</t>
  </si>
  <si>
    <t>1.8 - 2.2</t>
  </si>
  <si>
    <t>3 - 3.4</t>
  </si>
  <si>
    <t>ต้องปรับปรุง</t>
  </si>
  <si>
    <t>ผลประเมินหลัก</t>
  </si>
  <si>
    <t>ผลประเมินย่อย</t>
  </si>
  <si>
    <t>ช่วงคะแนน</t>
  </si>
  <si>
    <t>ร้อยละ</t>
  </si>
  <si>
    <t>สรุปร้อยละ</t>
  </si>
  <si>
    <t>(91 - 100)</t>
  </si>
  <si>
    <t>(73 - 81.99)</t>
  </si>
  <si>
    <t>ดีเด่น  2</t>
  </si>
  <si>
    <t>ดีเด่น  1</t>
  </si>
  <si>
    <t>ดี  3</t>
  </si>
  <si>
    <t>ดี  2</t>
  </si>
  <si>
    <t>ดี  1</t>
  </si>
  <si>
    <t>ดีมาก  3</t>
  </si>
  <si>
    <t>ดีมาก  2</t>
  </si>
  <si>
    <t>ดีมาก  1</t>
  </si>
  <si>
    <t>พอใช้  3</t>
  </si>
  <si>
    <t>พอใช้  2</t>
  </si>
  <si>
    <t>พอใช้  1</t>
  </si>
  <si>
    <t>94 - 96.99</t>
  </si>
  <si>
    <t>85 - 87.99</t>
  </si>
  <si>
    <t>76 - 78.99</t>
  </si>
  <si>
    <t>67 - 69.99</t>
  </si>
  <si>
    <t>มีเงินเหลือ</t>
  </si>
  <si>
    <t xml:space="preserve">ต่ำกว่า 60 </t>
  </si>
  <si>
    <t>ปฏิบัติงาน</t>
  </si>
  <si>
    <t>ตัวอย่าง บัญชีรายละเอียดการให้ข้าราชการพลเรือนในสถาบันอุดมศึกษาได้รับการเลื่อนเงินเดือน ครั้งที่  1  วันที่  1  เมษายน   2554</t>
  </si>
  <si>
    <t>ตัวอย่าง</t>
  </si>
  <si>
    <t>สรุปการเลื่อนเงินเดือนของข้าราชการพลเรือนในสถาบันอุดมศึกษา ครั้งที่  1   วันที่  1  เมษายน   2554</t>
  </si>
  <si>
    <t>มหาวิทยาลัย……………………………….</t>
  </si>
  <si>
    <t>ประเภทตำแหน่ง</t>
  </si>
  <si>
    <t>จำนวนเงินที่ใช้เลื่อน(ร้อยละ 3 )</t>
  </si>
  <si>
    <t>เงินที่ใช้เลื่อนทั้งหมด</t>
  </si>
  <si>
    <t>ขาด/เหลือ</t>
  </si>
  <si>
    <t xml:space="preserve">  ทั่วไป</t>
  </si>
  <si>
    <t xml:space="preserve">  วิชาชีพเฉพาะหรือเชี่ยวชาญเฉพาะ</t>
  </si>
  <si>
    <t xml:space="preserve">  บริหาร</t>
  </si>
  <si>
    <t xml:space="preserve">  วิชาการ</t>
  </si>
  <si>
    <t xml:space="preserve">  รวมวงเงินทั้งหมด</t>
  </si>
  <si>
    <t>อัตราเงินเดือน ณ 1 มี.ค 54</t>
  </si>
  <si>
    <t>ผลการประเมิน</t>
  </si>
  <si>
    <t xml:space="preserve"> -  ทั่วไป</t>
  </si>
  <si>
    <t xml:space="preserve">    ร้อยละ 3 ของเงินเดือนข้าราชการทั้งหมด</t>
  </si>
  <si>
    <t xml:space="preserve">    เงินที่ใช้ในการเลื่อน 1 เม.ย 54</t>
  </si>
  <si>
    <t>(82  - 90.99)</t>
  </si>
  <si>
    <t>นาย ก</t>
  </si>
  <si>
    <t>นาย ง</t>
  </si>
  <si>
    <t>นาย จ</t>
  </si>
  <si>
    <t>นาย ข</t>
  </si>
  <si>
    <t>นาย ช</t>
  </si>
  <si>
    <t>ชื่อ-นามสกุล</t>
  </si>
  <si>
    <t xml:space="preserve">   -</t>
  </si>
  <si>
    <t>2.4 - 2.8</t>
  </si>
  <si>
    <t>อาจารย์ 3(8)</t>
  </si>
  <si>
    <t xml:space="preserve">หลังเลื่อน </t>
  </si>
  <si>
    <t>นางxxxxxxxxxxxxxxxx</t>
  </si>
  <si>
    <t>นายxxxxxxxxxxxxxxxx</t>
  </si>
  <si>
    <t xml:space="preserve">นายxxxxxxxxxxxxxxxx </t>
  </si>
  <si>
    <t>ส.อ. Xxxxxxxxxxxxxxx</t>
  </si>
  <si>
    <t>ส.อ. xxxxxxxxxxxxxxx</t>
  </si>
  <si>
    <t>นายxxxxxxxxxxxxxxxxx</t>
  </si>
  <si>
    <t>ร.ต.อ. xxxxxxxxxxxxxxx</t>
  </si>
  <si>
    <t>นางสาวxxxxxxxxxxxxxx</t>
  </si>
  <si>
    <t>3-10xxxxxxxxxxxxxx</t>
  </si>
  <si>
    <t>3-93xxxxxxxxxxxxxx</t>
  </si>
  <si>
    <t>3-14xxxxxxxxxxxxxx</t>
  </si>
  <si>
    <t>5-10xxxxxxxxxxxxxx</t>
  </si>
  <si>
    <t>4-14xxxxxxxxxxxxxx</t>
  </si>
  <si>
    <t>3-30xxxxxxxxxxxxxx</t>
  </si>
  <si>
    <t>3-54xxxxxxxxxxxxxx</t>
  </si>
  <si>
    <t>3-70xxxxxxxxxxxxxx</t>
  </si>
  <si>
    <t>3-41xxxxxxxxxxxxxx</t>
  </si>
  <si>
    <t>5-12xxxxxxxxxxxxxx</t>
  </si>
  <si>
    <t>3-80xxxxxxxxxxxxxx</t>
  </si>
  <si>
    <t>3-75xxxxxxxxxxxxxx</t>
  </si>
  <si>
    <t>3-63xxxxxxxxxxxxxx</t>
  </si>
  <si>
    <t>3-31xxxxxxxxxxxxxx</t>
  </si>
  <si>
    <t>3-90xxxxxxxxxxxxxx</t>
  </si>
  <si>
    <t>3-94xxxxxxxxxxxxxx</t>
  </si>
  <si>
    <t>3-40xxxxxxxxxxxxxx</t>
  </si>
  <si>
    <t>3-73xxxxxxxxxxxxxx</t>
  </si>
  <si>
    <t>3-25xxxxxxxxxxxxxx</t>
  </si>
  <si>
    <t>4-10xxxxxxxxxxxxxx</t>
  </si>
  <si>
    <t>3-50xxxxxxxxxxxxxx</t>
  </si>
  <si>
    <t>3-11xxxxxxxxxxxxxx</t>
  </si>
  <si>
    <t>3-33xxxxxxxxxxxxxx</t>
  </si>
  <si>
    <t>3-86xxxxxxxxxxxxxx</t>
  </si>
  <si>
    <t>3-72xxxxxxxxxxxxxx</t>
  </si>
  <si>
    <t>แต่ละประเภท</t>
  </si>
  <si>
    <t>ได้รับการเลื่อนจริง</t>
  </si>
  <si>
    <t>จำนวนเงินที่</t>
  </si>
  <si>
    <t>พิเศษ</t>
  </si>
  <si>
    <t>เงินตอบแทน</t>
  </si>
  <si>
    <t>มหาวิทยาลัย........................................................</t>
  </si>
  <si>
    <t xml:space="preserve">อัตราเงินเดือน </t>
  </si>
  <si>
    <t>ณ 1 มี.ค. 54</t>
  </si>
  <si>
    <t>ร้อยละ 3</t>
  </si>
  <si>
    <t>ทั่วไป</t>
  </si>
  <si>
    <t>วิชาชีเฉพาะ/เชี่ยวชาญเฉพาะ</t>
  </si>
  <si>
    <t>บริหาร</t>
  </si>
  <si>
    <t>81 - 90</t>
  </si>
  <si>
    <t>71 - 80</t>
  </si>
  <si>
    <t>60 - 70</t>
  </si>
  <si>
    <t>ดีเด่น 3</t>
  </si>
  <si>
    <t>97 - 100</t>
  </si>
  <si>
    <t>(ตามตัวอย่างสรุป)</t>
  </si>
  <si>
    <t xml:space="preserve">                      2) ประกาศร้อยละการเลื่อนเงินเดือนในแต่ละระดับผลการประเมิน</t>
  </si>
  <si>
    <t xml:space="preserve">                    3) มีหนังสือแจ้งผลการเลื่อนเงินเดือนเฉพาะรายบุคคล</t>
  </si>
  <si>
    <t>ศาสตราจารย์</t>
  </si>
  <si>
    <t>สรุปขั้นตอน การบริหารวงเงินในการเลื่อนเงินเดือนของข้าราชการพลเรือนในสถาบันอุดมศึกษา</t>
  </si>
  <si>
    <t>ฐานในการคำนวณและช่วงเงินเดือนสำหรับการเลื่อนเงินเดือน</t>
  </si>
  <si>
    <t>ในแต่ละประเภทและระดับตำแหน่ง ของข้าราชการพลเรือนในสถาบันอุดมศึกษา</t>
  </si>
  <si>
    <t>ประเภท</t>
  </si>
  <si>
    <t>ช่วงเงินเดือน</t>
  </si>
  <si>
    <t>Mid Point</t>
  </si>
  <si>
    <t>ฐานในการคำนวณ</t>
  </si>
  <si>
    <t>อัตรา</t>
  </si>
  <si>
    <t>บน 2</t>
  </si>
  <si>
    <t xml:space="preserve"> 60,290*</t>
  </si>
  <si>
    <t>≤ 54,100</t>
  </si>
  <si>
    <t>ล่าง 2</t>
  </si>
  <si>
    <t xml:space="preserve"> 53,360*</t>
  </si>
  <si>
    <t>บน 1</t>
  </si>
  <si>
    <t>≤ 53,360</t>
  </si>
  <si>
    <t>ล่าง 1</t>
  </si>
  <si>
    <t>บน</t>
  </si>
  <si>
    <t>≤44,840</t>
  </si>
  <si>
    <t>ล่าง</t>
  </si>
  <si>
    <t>≤35,820</t>
  </si>
  <si>
    <t>ผู้อำนวยการสำนักงานอธิการบดี</t>
  </si>
  <si>
    <t>หรือเทียบเท่า</t>
  </si>
  <si>
    <t xml:space="preserve">เชี่ยวชาญพิเศษ </t>
  </si>
  <si>
    <t xml:space="preserve">บน </t>
  </si>
  <si>
    <t>วิชาชีพเฉพาะ</t>
  </si>
  <si>
    <t xml:space="preserve">เชี่ยวชาญ </t>
  </si>
  <si>
    <t>หรือ</t>
  </si>
  <si>
    <t>เชี่ยวชาญเฉพาะ</t>
  </si>
  <si>
    <t>ชำนาญการพิเศษ</t>
  </si>
  <si>
    <t>(ปฏิบัติการ</t>
  </si>
  <si>
    <t>ระดับกลางเดิม)</t>
  </si>
  <si>
    <t>17,680-22,220</t>
  </si>
  <si>
    <t>ชำนาญงานพิเศษ</t>
  </si>
  <si>
    <t xml:space="preserve">   30,870**</t>
  </si>
  <si>
    <t xml:space="preserve">   28,270**</t>
  </si>
  <si>
    <t>ระดับต้นเดิม)</t>
  </si>
  <si>
    <t>*   สำหรับผู้ดำรงตำแหน่งศาสตราจารย์ที่ผ่านการประเมินตามหลักเกณฑ์และวิธีการที่ ก.พ.อ.กำหนด</t>
  </si>
  <si>
    <t xml:space="preserve">    ให้ได้รับเงินเดือนไม่เกิน 66,480 บาท</t>
  </si>
  <si>
    <t>**  ผู้ดำรงตำแหน่งประเภททั่วไป ระดับชำนาญงานพิเศษ ในสายงานที่ ก.พ.อ.กำหนด</t>
  </si>
  <si>
    <t xml:space="preserve">    ให้ได้รับเงินเดือนไม่เกิน 36,020 บาท</t>
  </si>
  <si>
    <r>
      <t>54,110-</t>
    </r>
    <r>
      <rPr>
        <b/>
        <sz val="16"/>
        <rFont val="Browallia New"/>
        <family val="2"/>
      </rPr>
      <t>66,480</t>
    </r>
  </si>
  <si>
    <r>
      <t>53,370-</t>
    </r>
    <r>
      <rPr>
        <b/>
        <sz val="16"/>
        <rFont val="Browallia New"/>
        <family val="2"/>
      </rPr>
      <t>64,340</t>
    </r>
  </si>
  <si>
    <r>
      <t>44,850-</t>
    </r>
    <r>
      <rPr>
        <b/>
        <sz val="16"/>
        <rFont val="Browallia New"/>
        <family val="2"/>
      </rPr>
      <t>59,770</t>
    </r>
  </si>
  <si>
    <r>
      <t>35,830-</t>
    </r>
    <r>
      <rPr>
        <b/>
        <sz val="16"/>
        <rFont val="Browallia New"/>
        <family val="2"/>
      </rPr>
      <t>50,550</t>
    </r>
  </si>
  <si>
    <r>
      <t>24,580-</t>
    </r>
    <r>
      <rPr>
        <b/>
        <sz val="16"/>
        <rFont val="Browallia New"/>
        <family val="2"/>
      </rPr>
      <t>36,020</t>
    </r>
  </si>
  <si>
    <r>
      <t>9,700</t>
    </r>
    <r>
      <rPr>
        <sz val="16"/>
        <rFont val="Browallia New"/>
        <family val="2"/>
      </rPr>
      <t>-24,570</t>
    </r>
  </si>
  <si>
    <r>
      <t>45,540-</t>
    </r>
    <r>
      <rPr>
        <b/>
        <sz val="16"/>
        <rFont val="Browallia New"/>
        <family val="2"/>
      </rPr>
      <t>59,770</t>
    </r>
  </si>
  <si>
    <r>
      <t>23,230</t>
    </r>
    <r>
      <rPr>
        <sz val="16"/>
        <rFont val="Browallia New"/>
        <family val="2"/>
      </rPr>
      <t>-45,530</t>
    </r>
  </si>
  <si>
    <r>
      <t>37,980-</t>
    </r>
    <r>
      <rPr>
        <b/>
        <sz val="16"/>
        <rFont val="Browallia New"/>
        <family val="2"/>
      </rPr>
      <t>50,550</t>
    </r>
  </si>
  <si>
    <r>
      <t>18,910</t>
    </r>
    <r>
      <rPr>
        <sz val="16"/>
        <rFont val="Browallia New"/>
        <family val="2"/>
      </rPr>
      <t>-37,970</t>
    </r>
  </si>
  <si>
    <r>
      <t>28,550</t>
    </r>
    <r>
      <rPr>
        <sz val="16"/>
        <rFont val="Browallia New"/>
        <family val="2"/>
      </rPr>
      <t>-53,360</t>
    </r>
  </si>
  <si>
    <r>
      <t>23,230</t>
    </r>
    <r>
      <rPr>
        <sz val="16"/>
        <rFont val="Browallia New"/>
        <family val="2"/>
      </rPr>
      <t>-44,840</t>
    </r>
  </si>
  <si>
    <r>
      <t>18,910</t>
    </r>
    <r>
      <rPr>
        <sz val="16"/>
        <rFont val="Browallia New"/>
        <family val="2"/>
      </rPr>
      <t>-35,820</t>
    </r>
  </si>
  <si>
    <r>
      <t>25,190-</t>
    </r>
    <r>
      <rPr>
        <b/>
        <sz val="16"/>
        <rFont val="Browallia New"/>
        <family val="2"/>
      </rPr>
      <t>36,020</t>
    </r>
  </si>
  <si>
    <r>
      <t>12,530</t>
    </r>
    <r>
      <rPr>
        <sz val="16"/>
        <rFont val="Browallia New"/>
        <family val="2"/>
      </rPr>
      <t>-25,180</t>
    </r>
  </si>
  <si>
    <r>
      <t>7,940</t>
    </r>
    <r>
      <rPr>
        <sz val="16"/>
        <rFont val="Browallia New"/>
        <family val="2"/>
      </rPr>
      <t>-17,670</t>
    </r>
  </si>
  <si>
    <r>
      <t>31,440-</t>
    </r>
    <r>
      <rPr>
        <b/>
        <sz val="16"/>
        <rFont val="Browallia New"/>
        <family val="2"/>
      </rPr>
      <t>47,450</t>
    </r>
  </si>
  <si>
    <r>
      <t>15,410</t>
    </r>
    <r>
      <rPr>
        <sz val="16"/>
        <rFont val="Browallia New"/>
        <family val="2"/>
      </rPr>
      <t>-31,430</t>
    </r>
  </si>
  <si>
    <r>
      <t>28,280-</t>
    </r>
    <r>
      <rPr>
        <b/>
        <sz val="16"/>
        <rFont val="Browallia New"/>
        <family val="2"/>
      </rPr>
      <t>36,020</t>
    </r>
  </si>
  <si>
    <r>
      <t>15,410</t>
    </r>
    <r>
      <rPr>
        <sz val="16"/>
        <rFont val="Browallia New"/>
        <family val="2"/>
      </rPr>
      <t>-28,270</t>
    </r>
  </si>
  <si>
    <r>
      <t>21,880-</t>
    </r>
    <r>
      <rPr>
        <b/>
        <sz val="16"/>
        <rFont val="Browallia New"/>
        <family val="2"/>
      </rPr>
      <t>33,540</t>
    </r>
  </si>
  <si>
    <r>
      <t>10,190</t>
    </r>
    <r>
      <rPr>
        <sz val="16"/>
        <rFont val="Browallia New"/>
        <family val="2"/>
      </rPr>
      <t>-21,870</t>
    </r>
  </si>
  <si>
    <r>
      <t>13,270-</t>
    </r>
    <r>
      <rPr>
        <b/>
        <sz val="16"/>
        <rFont val="Browallia New"/>
        <family val="2"/>
      </rPr>
      <t>18,190</t>
    </r>
  </si>
  <si>
    <r>
      <t>4,630</t>
    </r>
    <r>
      <rPr>
        <sz val="16"/>
        <rFont val="Browallia New"/>
        <family val="2"/>
      </rPr>
      <t>-13,260</t>
    </r>
  </si>
  <si>
    <r>
      <rPr>
        <b/>
        <u val="single"/>
        <sz val="18"/>
        <rFont val="AngsanaUPC"/>
        <family val="1"/>
      </rPr>
      <t>ขั้นตอนที่ 1</t>
    </r>
    <r>
      <rPr>
        <sz val="18"/>
        <rFont val="AngsanaUPC"/>
        <family val="1"/>
      </rPr>
      <t xml:space="preserve">  คำนวณวงเงินงบประมาณสำหรับการเลื่อนเงินเดือน 3% ของเงินเดือนข้าราชการอัตราที่มีคนครอง ณ วันที่ 1 มี.ค. 54(รายละเอียดตามตัวอย่าง)</t>
    </r>
  </si>
  <si>
    <t>ตัวอย่างที่ 1  กรณีที่มีทศนิยม</t>
  </si>
  <si>
    <t>ตัวอย่างที่ 2  กรณีเป็นจำนวนเต็ม</t>
  </si>
  <si>
    <r>
      <t xml:space="preserve"> </t>
    </r>
    <r>
      <rPr>
        <b/>
        <u val="single"/>
        <sz val="18"/>
        <rFont val="AngsanaUPC"/>
        <family val="1"/>
      </rPr>
      <t>ขั้นตอนที่ 3</t>
    </r>
    <r>
      <rPr>
        <b/>
        <sz val="18"/>
        <rFont val="AngsanaUPC"/>
        <family val="1"/>
      </rPr>
      <t xml:space="preserve"> </t>
    </r>
    <r>
      <rPr>
        <sz val="18"/>
        <rFont val="AngsanaUPC"/>
        <family val="1"/>
      </rPr>
      <t xml:space="preserve"> 1) ผู้บริหารวงเงินนำคะแนนผลการประเมินหลักมาพิจารณากับวงเงินงบประมาณที่ได้รับจัดสรรเพื่อกำหนดร้อยละการเลื่อนเงินเดือน</t>
    </r>
  </si>
  <si>
    <t xml:space="preserve">                      2) จำนวนเงินที่ใช้ในการเลื่อนเงินเดือนคำนวณตามฐานคำนวณของข้าราชการในแต่ละประเภท และระดับตำแหน่งที่ได้รับการเลื่อนเงินเดือนทั้งหมดตามร้อยละที่กำหนดไว้</t>
  </si>
  <si>
    <t xml:space="preserve">                      3) หากวงเงินงบประมาณที่ได้รับจัดสรรไม่เพียงพออาจกำหนดระดับผลประเมินเป็นระดับย่อยได้อีกเพื่อให้การบริหารวงเงินได้ประโยชน์สูงสุด</t>
  </si>
  <si>
    <r>
      <rPr>
        <b/>
        <u val="single"/>
        <sz val="18"/>
        <rFont val="AngsanaUPC"/>
        <family val="1"/>
      </rPr>
      <t>ขั้นตอนที่ 4</t>
    </r>
    <r>
      <rPr>
        <b/>
        <sz val="18"/>
        <rFont val="AngsanaUPC"/>
        <family val="1"/>
      </rPr>
      <t xml:space="preserve">  </t>
    </r>
    <r>
      <rPr>
        <sz val="18"/>
        <rFont val="AngsanaUPC"/>
        <family val="1"/>
      </rPr>
      <t xml:space="preserve">บริหารวงเงินจนกว่าเงินที่ใช้ในการเลื่อน </t>
    </r>
    <r>
      <rPr>
        <u val="single"/>
        <sz val="18"/>
        <rFont val="AngsanaUPC"/>
        <family val="1"/>
      </rPr>
      <t>ไม่เกินวง</t>
    </r>
    <r>
      <rPr>
        <sz val="18"/>
        <rFont val="AngsanaUPC"/>
        <family val="1"/>
      </rPr>
      <t>เงินที่ได้รับจัดสรร</t>
    </r>
  </si>
  <si>
    <r>
      <rPr>
        <b/>
        <u val="single"/>
        <sz val="18"/>
        <rFont val="AngsanaUPC"/>
        <family val="1"/>
      </rPr>
      <t>ขั้นตอนที่   5</t>
    </r>
    <r>
      <rPr>
        <b/>
        <sz val="18"/>
        <rFont val="AngsanaUPC"/>
        <family val="1"/>
      </rPr>
      <t xml:space="preserve"> </t>
    </r>
    <r>
      <rPr>
        <sz val="18"/>
        <rFont val="AngsanaUPC"/>
        <family val="1"/>
      </rPr>
      <t xml:space="preserve"> ประกาศรายชื่อผู้มีผลการประเมินการปฏิบัติราชการในระดับ ดีเด่นและดีมาก </t>
    </r>
  </si>
  <si>
    <r>
      <rPr>
        <sz val="18"/>
        <color indexed="10"/>
        <rFont val="AngsanaUPC"/>
        <family val="1"/>
      </rPr>
      <t>91</t>
    </r>
    <r>
      <rPr>
        <sz val="18"/>
        <color indexed="30"/>
        <rFont val="AngsanaUPC"/>
        <family val="1"/>
      </rPr>
      <t xml:space="preserve"> - 93.99</t>
    </r>
  </si>
  <si>
    <r>
      <t>88 -</t>
    </r>
    <r>
      <rPr>
        <sz val="18"/>
        <color indexed="10"/>
        <rFont val="AngsanaUPC"/>
        <family val="1"/>
      </rPr>
      <t xml:space="preserve"> 90.99</t>
    </r>
  </si>
  <si>
    <r>
      <rPr>
        <sz val="18"/>
        <color indexed="10"/>
        <rFont val="AngsanaUPC"/>
        <family val="1"/>
      </rPr>
      <t>82</t>
    </r>
    <r>
      <rPr>
        <sz val="18"/>
        <color indexed="30"/>
        <rFont val="AngsanaUPC"/>
        <family val="1"/>
      </rPr>
      <t xml:space="preserve"> - 84.99</t>
    </r>
  </si>
  <si>
    <r>
      <t>79 -</t>
    </r>
    <r>
      <rPr>
        <sz val="18"/>
        <color indexed="10"/>
        <rFont val="AngsanaUPC"/>
        <family val="1"/>
      </rPr>
      <t xml:space="preserve"> 81.99</t>
    </r>
  </si>
  <si>
    <r>
      <rPr>
        <sz val="18"/>
        <color indexed="10"/>
        <rFont val="AngsanaUPC"/>
        <family val="1"/>
      </rPr>
      <t>73</t>
    </r>
    <r>
      <rPr>
        <sz val="18"/>
        <color indexed="30"/>
        <rFont val="AngsanaUPC"/>
        <family val="1"/>
      </rPr>
      <t xml:space="preserve"> - 75.99</t>
    </r>
  </si>
  <si>
    <r>
      <t xml:space="preserve">70 - </t>
    </r>
    <r>
      <rPr>
        <sz val="18"/>
        <color indexed="10"/>
        <rFont val="AngsanaUPC"/>
        <family val="1"/>
      </rPr>
      <t>72.99</t>
    </r>
  </si>
  <si>
    <t>หมายเหตุ</t>
  </si>
  <si>
    <t>กรณีเงินเดือนใกล้ถึงสูงสุด และเงินเดือนสูงสุด เงินเดือนหลังเลื่อนจะไม่รวมเงินค่าตอบแทนพิเศษ</t>
  </si>
  <si>
    <t>สรุปขั้นตอนในการกรอกข้อมูลในตารางบัญชีรายละเอียดการให้ข้าราชการพลเรือนในสถาบันอุดมศึกษาได้รับการเลื่อนครั้งที่ 1 วันที่ 1 เมษายน 2554</t>
  </si>
  <si>
    <t>และกรณีที่มีเงินเดือนใกล้ถึงขั้นสูงสุดหรือมีเงินเดือนขั้นสูงสุดโปรแกรมก็จะปัดเป็นเงินตอบแทนพิเศษซึ่งมีทศนิยม และแสดงยอดรวมทั้งหมด</t>
  </si>
  <si>
    <r>
      <t>ขั้นตอนที่ 6</t>
    </r>
    <r>
      <rPr>
        <sz val="20"/>
        <rFont val="Angsana New"/>
        <family val="1"/>
      </rPr>
      <t xml:space="preserve"> หลังจากนั้น โปรแกรมคำนวณ Excel ที่ได้ตั้งสูตรไว้จะคำนวณวงเงินให้ในช่องจำนวนเงินที่คำนวณได้  จำนวนเงินที่ได้รับการเลื่อนจริงซึ่งปัดเศษทศนิยมเป็นหลักสิบ </t>
    </r>
  </si>
  <si>
    <t xml:space="preserve">ดี </t>
  </si>
  <si>
    <t>xxxx</t>
  </si>
  <si>
    <r>
      <rPr>
        <b/>
        <u val="single"/>
        <sz val="18"/>
        <rFont val="AngsanaUPC"/>
        <family val="1"/>
      </rPr>
      <t>ขั้นตอนที่ 2</t>
    </r>
    <r>
      <rPr>
        <b/>
        <sz val="18"/>
        <rFont val="AngsanaUPC"/>
        <family val="1"/>
      </rPr>
      <t xml:space="preserve"> </t>
    </r>
    <r>
      <rPr>
        <sz val="18"/>
        <rFont val="AngsanaUPC"/>
        <family val="1"/>
      </rPr>
      <t xml:space="preserve"> กำหนดช่วงคะแนนและระดับผลการประเมินแล้วประกาศให้ข้าราชการทราบก่อนการประเมินผล</t>
    </r>
  </si>
  <si>
    <t>และแสดงเงินเดือนหลังการเลื่อนให้เสร็จเรียบร้อยตามตัวอย่างใน sheet  ต่อไป</t>
  </si>
  <si>
    <r>
      <t>ขั้นตอนที่ 2</t>
    </r>
    <r>
      <rPr>
        <sz val="20"/>
        <rFont val="Angsana New"/>
        <family val="1"/>
      </rPr>
      <t xml:space="preserve">  กรอกเงินเดือน ณ วันที่ 1 มี.ค 54 ลงในช่องเงินเดือนก่อนเลื่อนพร้อมทั้งกรอกเงินเดือนสูงสุด และ</t>
    </r>
  </si>
  <si>
    <r>
      <t>ขั้นตอนที่ 3</t>
    </r>
    <r>
      <rPr>
        <sz val="20"/>
        <rFont val="Angsana New"/>
        <family val="1"/>
      </rPr>
      <t xml:space="preserve"> นำคะแนนที่ได้จากการประเมินผลการปฏิบัติราชการของข้าราชการเป็นรายบุคคลมากรอกลงในช่อง คะแนนผลการประเมิน</t>
    </r>
  </si>
  <si>
    <r>
      <t>ขั้นตอนที่ 5</t>
    </r>
    <r>
      <rPr>
        <sz val="20"/>
        <rFont val="Angsana New"/>
        <family val="1"/>
      </rPr>
      <t xml:space="preserve"> นำอัตราร้อยละของการเลื่อนที่ข้าราชการแต่ละคนได้รับกรอกลงในตารางช่องร้อยละของการเลื่อนตามระดับผลการประเมินของข้าราชการแต่ละคน</t>
    </r>
  </si>
  <si>
    <r>
      <t>หมายเหตุ</t>
    </r>
    <r>
      <rPr>
        <sz val="20"/>
        <rFont val="Angsana New"/>
        <family val="1"/>
      </rPr>
      <t xml:space="preserve">  ได้แนบตัวอย่างบัญชีรายละเอียดการเลื่อนเงินเดือนข้าราชการและตัวอย่างหนังสือแจ้งผลการเลื่อนเงินเดือนให้แก่ข้าราชการมาด้วยแล้ว</t>
    </r>
  </si>
  <si>
    <r>
      <t>ขั้นตอนที่ 1</t>
    </r>
    <r>
      <rPr>
        <u val="single"/>
        <sz val="20"/>
        <rFont val="Angsana New"/>
        <family val="1"/>
      </rPr>
      <t xml:space="preserve"> </t>
    </r>
    <r>
      <rPr>
        <sz val="20"/>
        <rFont val="Angsana New"/>
        <family val="1"/>
      </rPr>
      <t xml:space="preserve"> นำรายละเอียดของข้าราชการทุกคนและทุกประเภทตำแหน่งกรอกลงในตาราง เช่น เลขประจำตัวประชาชน ชื่อ-นามสกุล เลขที่ตำแหน่ง ชื่อตำแหน่ง ระดับตำแหน่ง</t>
    </r>
  </si>
  <si>
    <r>
      <t>ขั้นตอนที่ 4</t>
    </r>
    <r>
      <rPr>
        <u val="single"/>
        <sz val="20"/>
        <rFont val="Angsana New"/>
        <family val="1"/>
      </rPr>
      <t xml:space="preserve"> </t>
    </r>
    <r>
      <rPr>
        <sz val="20"/>
        <rFont val="Angsana New"/>
        <family val="1"/>
      </rPr>
      <t xml:space="preserve">กำหนดร้อยละของการเลื่อนตามผลการประเมิน </t>
    </r>
  </si>
  <si>
    <t xml:space="preserve">                      ฐานในการคำนวณของแต่ละประเภทและระดับตำแหน่งให้ถูกต้องตามฐานในการคำนวณตามเอกสารแนบ</t>
  </si>
  <si>
    <r>
      <t>ขั้นตอนที่ 7</t>
    </r>
    <r>
      <rPr>
        <sz val="20"/>
        <rFont val="Angsana New"/>
        <family val="1"/>
      </rPr>
      <t xml:space="preserve">  หากกรอกรายละเอียดทุกช่องครบแล้วปรากฏว่าวงเงินที่ใช้ในการเลื่อนเกินกว่าวงเงินที่ได้รับจัดสรรอาจกำหนดระดับผลการประเมินเป็นระดับย่อยและเปลี่ยนแปลง</t>
    </r>
  </si>
  <si>
    <t xml:space="preserve">                       การกำหนดอัตราร้อยละได้อีกเพื่อปรับให้เงินที่ใช้ในการเลื่อนไม่เกินเงินที่ได้รับจัดสรรหรือให้มีผลต่างน้อยที่สุด เพื่อให้การบริหารวงเงินได้ประโยชน์สูงสุด</t>
  </si>
  <si>
    <t>ศาสตราจารย์(11)</t>
  </si>
  <si>
    <t>60 - 72.99</t>
  </si>
  <si>
    <t>3.6 - 4</t>
  </si>
  <si>
    <r>
      <rPr>
        <sz val="18"/>
        <color indexed="10"/>
        <rFont val="AngsanaUPC"/>
        <family val="1"/>
      </rPr>
      <t xml:space="preserve">60 </t>
    </r>
    <r>
      <rPr>
        <sz val="18"/>
        <color indexed="30"/>
        <rFont val="AngsanaUPC"/>
        <family val="1"/>
      </rPr>
      <t>- 66.99</t>
    </r>
  </si>
  <si>
    <t>(60 - 72.99)</t>
  </si>
  <si>
    <t xml:space="preserve"> - วิชาชีพเฉพาะหรือเชี่ยวชาญเฉพาะ</t>
  </si>
  <si>
    <r>
      <t xml:space="preserve">หมายเหตุ  </t>
    </r>
    <r>
      <rPr>
        <sz val="18"/>
        <rFont val="AngsanaUPC"/>
        <family val="1"/>
      </rPr>
      <t xml:space="preserve"> หากผลประเมินคะแนนมีเศษเกิน 0.5 ให้ปัดขึ้น ถ้า 0.5 ลงมาให้ปัดลง </t>
    </r>
  </si>
  <si>
    <t xml:space="preserve">                      1) มีคำสั่งเลื่อนเงินเดือนข้าราชการ</t>
  </si>
  <si>
    <r>
      <t>ขั้นตอนที่  6</t>
    </r>
    <r>
      <rPr>
        <b/>
        <sz val="18"/>
        <rFont val="AngsanaUPC"/>
        <family val="1"/>
      </rPr>
      <t xml:space="preserve">   </t>
    </r>
    <r>
      <rPr>
        <sz val="18"/>
        <rFont val="AngsanaUPC"/>
        <family val="1"/>
      </rPr>
      <t>อธิการบดีดำเนินการดังนี้</t>
    </r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</si>
</sst>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R&quot;\ #,##0;&quot;R&quot;\ \-#,##0"/>
    <numFmt numFmtId="188" formatCode="&quot;R&quot;\ #,##0;[Red]&quot;R&quot;\ \-#,##0"/>
    <numFmt numFmtId="189" formatCode="&quot;R&quot;\ #,##0.00;&quot;R&quot;\ \-#,##0.00"/>
    <numFmt numFmtId="190" formatCode="&quot;R&quot;\ #,##0.00;[Red]&quot;R&quot;\ \-#,##0.00"/>
    <numFmt numFmtId="191" formatCode="_ &quot;R&quot;\ * #,##0_ ;_ &quot;R&quot;\ * \-#,##0_ ;_ &quot;R&quot;\ * &quot;-&quot;_ ;_ @_ "/>
    <numFmt numFmtId="192" formatCode="_ * #,##0_ ;_ * \-#,##0_ ;_ * &quot;-&quot;_ ;_ @_ "/>
    <numFmt numFmtId="193" formatCode="_ &quot;R&quot;\ * #,##0.00_ ;_ &quot;R&quot;\ * \-#,##0.00_ ;_ &quot;R&quot;\ * &quot;-&quot;??_ ;_ @_ "/>
    <numFmt numFmtId="194" formatCode="_ * #,##0.00_ ;_ * \-#,##0.00_ ;_ * &quot;-&quot;??_ ;_ @_ 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\t&quot;$&quot;#,##0_);\(\t&quot;$&quot;#,##0\)"/>
    <numFmt numFmtId="208" formatCode="\t&quot;$&quot;#,##0_);[Red]\(\t&quot;$&quot;#,##0\)"/>
    <numFmt numFmtId="209" formatCode="\t&quot;$&quot;#,##0.00_);\(\t&quot;$&quot;#,##0.00\)"/>
    <numFmt numFmtId="210" formatCode="\t&quot;$&quot;#,##0.00_);[Red]\(\t&quot;$&quot;#,##0.00\)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#,##0.00_ ;\-#,##0.00\ "/>
    <numFmt numFmtId="216" formatCode="_-* #,##0.0_-;\-* #,##0.0_-;_-* &quot;-&quot;??_-;_-@_-"/>
    <numFmt numFmtId="217" formatCode="_-* #,##0_-;\-* #,##0_-;_-* &quot;-&quot;??_-;_-@_-"/>
    <numFmt numFmtId="218" formatCode="#,##0_ ;\-#,##0\ "/>
    <numFmt numFmtId="219" formatCode="0.0"/>
    <numFmt numFmtId="220" formatCode="0.000"/>
    <numFmt numFmtId="221" formatCode="[$-41E]d\ mmmm\ yyyy"/>
  </numFmts>
  <fonts count="55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.5"/>
      <color indexed="36"/>
      <name val="Cordia New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.5"/>
      <color indexed="12"/>
      <name val="Cordia New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0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name val="AngsanaUPC"/>
      <family val="1"/>
    </font>
    <font>
      <b/>
      <sz val="18"/>
      <color indexed="8"/>
      <name val="AngsanaUPC"/>
      <family val="1"/>
    </font>
    <font>
      <sz val="11"/>
      <color indexed="8"/>
      <name val="Arial"/>
      <family val="0"/>
    </font>
    <font>
      <sz val="18"/>
      <color indexed="10"/>
      <name val="AngsanaUPC"/>
      <family val="1"/>
    </font>
    <font>
      <b/>
      <sz val="20"/>
      <color indexed="8"/>
      <name val="AngsanaUPC"/>
      <family val="1"/>
    </font>
    <font>
      <sz val="18"/>
      <color indexed="8"/>
      <name val="AngsanaUPC"/>
      <family val="1"/>
    </font>
    <font>
      <sz val="10"/>
      <name val="Cordia New"/>
      <family val="2"/>
    </font>
    <font>
      <b/>
      <sz val="18"/>
      <name val="AngsanaUPC"/>
      <family val="1"/>
    </font>
    <font>
      <sz val="10"/>
      <name val="AngsanaUPC"/>
      <family val="1"/>
    </font>
    <font>
      <sz val="20"/>
      <name val="AngsanaUPC"/>
      <family val="1"/>
    </font>
    <font>
      <sz val="8"/>
      <name val="Arial"/>
      <family val="0"/>
    </font>
    <font>
      <b/>
      <sz val="16"/>
      <name val="AngsanaUPC"/>
      <family val="1"/>
    </font>
    <font>
      <sz val="16"/>
      <name val="AngsanaUPC"/>
      <family val="1"/>
    </font>
    <font>
      <u val="single"/>
      <sz val="18"/>
      <name val="AngsanaUPC"/>
      <family val="1"/>
    </font>
    <font>
      <b/>
      <u val="single"/>
      <sz val="18"/>
      <name val="AngsanaUPC"/>
      <family val="1"/>
    </font>
    <font>
      <sz val="18"/>
      <color indexed="60"/>
      <name val="AngsanaUPC"/>
      <family val="1"/>
    </font>
    <font>
      <sz val="18"/>
      <color indexed="30"/>
      <name val="AngsanaUPC"/>
      <family val="1"/>
    </font>
    <font>
      <sz val="18"/>
      <color indexed="17"/>
      <name val="AngsanaUPC"/>
      <family val="1"/>
    </font>
    <font>
      <sz val="18"/>
      <color indexed="36"/>
      <name val="AngsanaUPC"/>
      <family val="1"/>
    </font>
    <font>
      <b/>
      <u val="single"/>
      <sz val="20"/>
      <name val="AngsanaUPC"/>
      <family val="1"/>
    </font>
    <font>
      <sz val="18"/>
      <color indexed="48"/>
      <name val="AngsanaUPC"/>
      <family val="1"/>
    </font>
    <font>
      <sz val="18"/>
      <color indexed="61"/>
      <name val="AngsanaUPC"/>
      <family val="1"/>
    </font>
    <font>
      <b/>
      <sz val="16"/>
      <name val="Browallia New"/>
      <family val="2"/>
    </font>
    <font>
      <sz val="12"/>
      <name val="BrowalliaUPC"/>
      <family val="2"/>
    </font>
    <font>
      <b/>
      <sz val="18"/>
      <name val="Browallia New"/>
      <family val="2"/>
    </font>
    <font>
      <sz val="16"/>
      <name val="Browallia New"/>
      <family val="2"/>
    </font>
    <font>
      <sz val="14"/>
      <name val="BrowalliaUPC"/>
      <family val="2"/>
    </font>
    <font>
      <b/>
      <sz val="14"/>
      <name val="BrowalliaUPC"/>
      <family val="2"/>
    </font>
    <font>
      <b/>
      <sz val="16"/>
      <name val="BrowalliaUPC"/>
      <family val="2"/>
    </font>
    <font>
      <sz val="14"/>
      <name val="Browallia New"/>
      <family val="2"/>
    </font>
    <font>
      <b/>
      <u val="single"/>
      <sz val="16"/>
      <name val="Browallia New"/>
      <family val="2"/>
    </font>
    <font>
      <sz val="20"/>
      <name val="Angsana New"/>
      <family val="1"/>
    </font>
    <font>
      <b/>
      <u val="single"/>
      <sz val="20"/>
      <name val="Angsana New"/>
      <family val="1"/>
    </font>
    <font>
      <u val="single"/>
      <sz val="20"/>
      <name val="Angsana New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>
        <color indexed="8"/>
      </top>
      <bottom style="dotted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>
        <color indexed="8"/>
      </left>
      <right style="thin">
        <color indexed="8"/>
      </right>
      <top style="thin"/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13" fillId="7" borderId="1" applyNumberFormat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8" applyNumberFormat="0" applyAlignment="0" applyProtection="0"/>
    <xf numFmtId="0" fontId="16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16" fillId="0" borderId="0" xfId="73">
      <alignment/>
      <protection/>
    </xf>
    <xf numFmtId="0" fontId="16" fillId="0" borderId="0" xfId="73" applyFill="1">
      <alignment/>
      <protection/>
    </xf>
    <xf numFmtId="0" fontId="21" fillId="0" borderId="10" xfId="73" applyFont="1" applyBorder="1">
      <alignment/>
      <protection/>
    </xf>
    <xf numFmtId="0" fontId="21" fillId="0" borderId="10" xfId="73" applyFont="1" applyBorder="1" applyAlignment="1">
      <alignment horizontal="center"/>
      <protection/>
    </xf>
    <xf numFmtId="0" fontId="21" fillId="5" borderId="10" xfId="73" applyFont="1" applyFill="1" applyBorder="1">
      <alignment/>
      <protection/>
    </xf>
    <xf numFmtId="0" fontId="21" fillId="0" borderId="0" xfId="73" applyFont="1">
      <alignment/>
      <protection/>
    </xf>
    <xf numFmtId="0" fontId="21" fillId="0" borderId="11" xfId="73" applyFont="1" applyBorder="1" applyAlignment="1">
      <alignment horizontal="center"/>
      <protection/>
    </xf>
    <xf numFmtId="0" fontId="21" fillId="0" borderId="11" xfId="73" applyFont="1" applyBorder="1">
      <alignment/>
      <protection/>
    </xf>
    <xf numFmtId="0" fontId="21" fillId="0" borderId="11" xfId="73" applyFont="1" applyFill="1" applyBorder="1" applyAlignment="1">
      <alignment horizontal="center"/>
      <protection/>
    </xf>
    <xf numFmtId="0" fontId="21" fillId="5" borderId="11" xfId="73" applyFont="1" applyFill="1" applyBorder="1">
      <alignment/>
      <protection/>
    </xf>
    <xf numFmtId="0" fontId="21" fillId="0" borderId="12" xfId="73" applyFont="1" applyBorder="1">
      <alignment/>
      <protection/>
    </xf>
    <xf numFmtId="2" fontId="21" fillId="5" borderId="12" xfId="73" applyNumberFormat="1" applyFont="1" applyFill="1" applyBorder="1">
      <alignment/>
      <protection/>
    </xf>
    <xf numFmtId="0" fontId="21" fillId="0" borderId="12" xfId="73" applyFont="1" applyFill="1" applyBorder="1">
      <alignment/>
      <protection/>
    </xf>
    <xf numFmtId="0" fontId="21" fillId="0" borderId="0" xfId="73" applyFont="1" applyFill="1">
      <alignment/>
      <protection/>
    </xf>
    <xf numFmtId="0" fontId="21" fillId="0" borderId="12" xfId="73" applyFont="1" applyBorder="1" applyAlignment="1">
      <alignment horizontal="center"/>
      <protection/>
    </xf>
    <xf numFmtId="0" fontId="21" fillId="0" borderId="11" xfId="73" applyFont="1" applyFill="1" applyBorder="1">
      <alignment/>
      <protection/>
    </xf>
    <xf numFmtId="0" fontId="21" fillId="0" borderId="0" xfId="73" applyFont="1" applyFill="1" applyBorder="1">
      <alignment/>
      <protection/>
    </xf>
    <xf numFmtId="0" fontId="21" fillId="0" borderId="0" xfId="73" applyFont="1" applyBorder="1">
      <alignment/>
      <protection/>
    </xf>
    <xf numFmtId="0" fontId="22" fillId="0" borderId="13" xfId="0" applyFont="1" applyFill="1" applyBorder="1" applyAlignment="1">
      <alignment wrapText="1"/>
    </xf>
    <xf numFmtId="0" fontId="23" fillId="0" borderId="13" xfId="73" applyFont="1" applyFill="1" applyBorder="1" applyAlignment="1">
      <alignment horizontal="right" wrapText="1"/>
      <protection/>
    </xf>
    <xf numFmtId="0" fontId="21" fillId="0" borderId="13" xfId="73" applyFont="1" applyBorder="1">
      <alignment/>
      <protection/>
    </xf>
    <xf numFmtId="2" fontId="21" fillId="5" borderId="13" xfId="73" applyNumberFormat="1" applyFont="1" applyFill="1" applyBorder="1">
      <alignment/>
      <protection/>
    </xf>
    <xf numFmtId="0" fontId="21" fillId="0" borderId="13" xfId="73" applyFont="1" applyFill="1" applyBorder="1">
      <alignment/>
      <protection/>
    </xf>
    <xf numFmtId="0" fontId="21" fillId="0" borderId="12" xfId="73" applyFont="1" applyFill="1" applyBorder="1" applyAlignment="1">
      <alignment horizontal="center"/>
      <protection/>
    </xf>
    <xf numFmtId="0" fontId="21" fillId="5" borderId="12" xfId="73" applyFont="1" applyFill="1" applyBorder="1">
      <alignment/>
      <protection/>
    </xf>
    <xf numFmtId="0" fontId="21" fillId="24" borderId="0" xfId="73" applyFont="1" applyFill="1">
      <alignment/>
      <protection/>
    </xf>
    <xf numFmtId="0" fontId="25" fillId="0" borderId="12" xfId="0" applyFont="1" applyFill="1" applyBorder="1" applyAlignment="1">
      <alignment wrapText="1"/>
    </xf>
    <xf numFmtId="0" fontId="23" fillId="0" borderId="12" xfId="73" applyFont="1" applyFill="1" applyBorder="1" applyAlignment="1">
      <alignment horizontal="right" wrapText="1"/>
      <protection/>
    </xf>
    <xf numFmtId="0" fontId="21" fillId="24" borderId="0" xfId="73" applyFont="1" applyFill="1" applyBorder="1">
      <alignment/>
      <protection/>
    </xf>
    <xf numFmtId="0" fontId="21" fillId="0" borderId="14" xfId="73" applyFont="1" applyBorder="1">
      <alignment/>
      <protection/>
    </xf>
    <xf numFmtId="0" fontId="21" fillId="0" borderId="15" xfId="73" applyFont="1" applyBorder="1">
      <alignment/>
      <protection/>
    </xf>
    <xf numFmtId="0" fontId="21" fillId="0" borderId="16" xfId="73" applyFont="1" applyBorder="1">
      <alignment/>
      <protection/>
    </xf>
    <xf numFmtId="2" fontId="16" fillId="5" borderId="0" xfId="73" applyNumberFormat="1" applyFill="1">
      <alignment/>
      <protection/>
    </xf>
    <xf numFmtId="0" fontId="16" fillId="0" borderId="14" xfId="73" applyBorder="1">
      <alignment/>
      <protection/>
    </xf>
    <xf numFmtId="0" fontId="16" fillId="0" borderId="0" xfId="73" applyBorder="1">
      <alignment/>
      <protection/>
    </xf>
    <xf numFmtId="0" fontId="21" fillId="0" borderId="17" xfId="73" applyFont="1" applyBorder="1" applyAlignment="1">
      <alignment horizontal="center"/>
      <protection/>
    </xf>
    <xf numFmtId="0" fontId="27" fillId="0" borderId="11" xfId="0" applyFont="1" applyBorder="1" applyAlignment="1" quotePrefix="1">
      <alignment horizontal="center" vertical="justify"/>
    </xf>
    <xf numFmtId="0" fontId="27" fillId="0" borderId="11" xfId="0" applyFont="1" applyBorder="1" applyAlignment="1">
      <alignment vertical="justify"/>
    </xf>
    <xf numFmtId="0" fontId="22" fillId="0" borderId="11" xfId="0" applyFont="1" applyFill="1" applyBorder="1" applyAlignment="1">
      <alignment wrapText="1"/>
    </xf>
    <xf numFmtId="0" fontId="22" fillId="0" borderId="16" xfId="0" applyFont="1" applyFill="1" applyBorder="1" applyAlignment="1">
      <alignment wrapText="1"/>
    </xf>
    <xf numFmtId="0" fontId="28" fillId="0" borderId="13" xfId="73" applyFont="1" applyBorder="1">
      <alignment/>
      <protection/>
    </xf>
    <xf numFmtId="3" fontId="21" fillId="0" borderId="13" xfId="73" applyNumberFormat="1" applyFont="1" applyBorder="1">
      <alignment/>
      <protection/>
    </xf>
    <xf numFmtId="3" fontId="21" fillId="5" borderId="16" xfId="0" applyNumberFormat="1" applyFont="1" applyFill="1" applyBorder="1" applyAlignment="1">
      <alignment horizontal="center" vertical="justify"/>
    </xf>
    <xf numFmtId="3" fontId="21" fillId="5" borderId="13" xfId="73" applyNumberFormat="1" applyFont="1" applyFill="1" applyBorder="1">
      <alignment/>
      <protection/>
    </xf>
    <xf numFmtId="3" fontId="21" fillId="0" borderId="16" xfId="0" applyNumberFormat="1" applyFont="1" applyBorder="1" applyAlignment="1">
      <alignment horizontal="right" vertical="justify"/>
    </xf>
    <xf numFmtId="3" fontId="21" fillId="0" borderId="13" xfId="73" applyNumberFormat="1" applyFont="1" applyBorder="1" applyAlignment="1">
      <alignment horizontal="center"/>
      <protection/>
    </xf>
    <xf numFmtId="3" fontId="21" fillId="0" borderId="13" xfId="73" applyNumberFormat="1" applyFont="1" applyBorder="1" applyAlignment="1">
      <alignment/>
      <protection/>
    </xf>
    <xf numFmtId="0" fontId="21" fillId="10" borderId="12" xfId="73" applyFont="1" applyFill="1" applyBorder="1">
      <alignment/>
      <protection/>
    </xf>
    <xf numFmtId="0" fontId="21" fillId="10" borderId="0" xfId="73" applyFont="1" applyFill="1" applyBorder="1">
      <alignment/>
      <protection/>
    </xf>
    <xf numFmtId="0" fontId="21" fillId="0" borderId="18" xfId="73" applyFont="1" applyBorder="1">
      <alignment/>
      <protection/>
    </xf>
    <xf numFmtId="2" fontId="21" fillId="0" borderId="12" xfId="73" applyNumberFormat="1" applyFont="1" applyFill="1" applyBorder="1">
      <alignment/>
      <protection/>
    </xf>
    <xf numFmtId="0" fontId="16" fillId="0" borderId="0" xfId="73" applyFont="1">
      <alignment/>
      <protection/>
    </xf>
    <xf numFmtId="4" fontId="16" fillId="0" borderId="0" xfId="73" applyNumberFormat="1">
      <alignment/>
      <protection/>
    </xf>
    <xf numFmtId="0" fontId="29" fillId="0" borderId="0" xfId="73" applyFont="1">
      <alignment/>
      <protection/>
    </xf>
    <xf numFmtId="4" fontId="21" fillId="0" borderId="0" xfId="73" applyNumberFormat="1" applyFont="1">
      <alignment/>
      <protection/>
    </xf>
    <xf numFmtId="220" fontId="21" fillId="0" borderId="0" xfId="73" applyNumberFormat="1" applyFont="1" applyFill="1">
      <alignment/>
      <protection/>
    </xf>
    <xf numFmtId="0" fontId="21" fillId="0" borderId="14" xfId="73" applyFont="1" applyFill="1" applyBorder="1">
      <alignment/>
      <protection/>
    </xf>
    <xf numFmtId="0" fontId="32" fillId="0" borderId="16" xfId="73" applyFont="1" applyBorder="1" applyAlignment="1">
      <alignment horizontal="center"/>
      <protection/>
    </xf>
    <xf numFmtId="0" fontId="32" fillId="0" borderId="18" xfId="73" applyFont="1" applyBorder="1" applyAlignment="1">
      <alignment horizontal="center"/>
      <protection/>
    </xf>
    <xf numFmtId="0" fontId="33" fillId="0" borderId="11" xfId="73" applyFont="1" applyBorder="1" applyAlignment="1">
      <alignment horizontal="center"/>
      <protection/>
    </xf>
    <xf numFmtId="3" fontId="33" fillId="0" borderId="11" xfId="60" applyNumberFormat="1" applyFont="1" applyBorder="1" applyAlignment="1">
      <alignment horizontal="center"/>
    </xf>
    <xf numFmtId="0" fontId="33" fillId="0" borderId="12" xfId="73" applyFont="1" applyBorder="1" applyAlignment="1">
      <alignment horizontal="center"/>
      <protection/>
    </xf>
    <xf numFmtId="3" fontId="33" fillId="0" borderId="12" xfId="60" applyNumberFormat="1" applyFont="1" applyBorder="1" applyAlignment="1">
      <alignment horizontal="center"/>
    </xf>
    <xf numFmtId="0" fontId="21" fillId="0" borderId="19" xfId="73" applyFont="1" applyBorder="1">
      <alignment/>
      <protection/>
    </xf>
    <xf numFmtId="0" fontId="33" fillId="0" borderId="16" xfId="85" applyNumberFormat="1" applyFont="1" applyBorder="1" applyAlignment="1">
      <alignment horizontal="center"/>
    </xf>
    <xf numFmtId="3" fontId="33" fillId="0" borderId="18" xfId="73" applyNumberFormat="1" applyFont="1" applyBorder="1" applyAlignment="1">
      <alignment horizontal="center"/>
      <protection/>
    </xf>
    <xf numFmtId="218" fontId="33" fillId="0" borderId="13" xfId="73" applyNumberFormat="1" applyFont="1" applyBorder="1" applyAlignment="1">
      <alignment horizontal="center"/>
      <protection/>
    </xf>
    <xf numFmtId="4" fontId="33" fillId="0" borderId="12" xfId="73" applyNumberFormat="1" applyFont="1" applyBorder="1" applyAlignment="1">
      <alignment horizontal="center"/>
      <protection/>
    </xf>
    <xf numFmtId="4" fontId="33" fillId="0" borderId="18" xfId="85" applyNumberFormat="1" applyFont="1" applyBorder="1" applyAlignment="1">
      <alignment horizontal="center"/>
    </xf>
    <xf numFmtId="4" fontId="33" fillId="0" borderId="11" xfId="73" applyNumberFormat="1" applyFont="1" applyBorder="1" applyAlignment="1">
      <alignment horizontal="center"/>
      <protection/>
    </xf>
    <xf numFmtId="3" fontId="33" fillId="0" borderId="12" xfId="73" applyNumberFormat="1" applyFont="1" applyBorder="1" applyAlignment="1">
      <alignment horizontal="center"/>
      <protection/>
    </xf>
    <xf numFmtId="3" fontId="33" fillId="0" borderId="18" xfId="85" applyNumberFormat="1" applyFont="1" applyBorder="1" applyAlignment="1">
      <alignment horizontal="center"/>
    </xf>
    <xf numFmtId="3" fontId="33" fillId="0" borderId="11" xfId="73" applyNumberFormat="1" applyFont="1" applyBorder="1" applyAlignment="1">
      <alignment horizontal="center"/>
      <protection/>
    </xf>
    <xf numFmtId="215" fontId="16" fillId="0" borderId="0" xfId="73" applyNumberFormat="1">
      <alignment/>
      <protection/>
    </xf>
    <xf numFmtId="4" fontId="33" fillId="0" borderId="13" xfId="73" applyNumberFormat="1" applyFont="1" applyBorder="1" applyAlignment="1">
      <alignment horizontal="center"/>
      <protection/>
    </xf>
    <xf numFmtId="4" fontId="33" fillId="0" borderId="16" xfId="73" applyNumberFormat="1" applyFont="1" applyBorder="1" applyAlignment="1">
      <alignment horizontal="center"/>
      <protection/>
    </xf>
    <xf numFmtId="0" fontId="36" fillId="0" borderId="11" xfId="73" applyFont="1" applyBorder="1" applyAlignment="1">
      <alignment horizontal="center"/>
      <protection/>
    </xf>
    <xf numFmtId="0" fontId="21" fillId="0" borderId="20" xfId="73" applyFont="1" applyBorder="1" applyAlignment="1">
      <alignment horizontal="center"/>
      <protection/>
    </xf>
    <xf numFmtId="0" fontId="21" fillId="0" borderId="0" xfId="73" applyFont="1" applyBorder="1" applyAlignment="1">
      <alignment horizontal="center"/>
      <protection/>
    </xf>
    <xf numFmtId="0" fontId="37" fillId="0" borderId="12" xfId="73" applyFont="1" applyBorder="1" applyAlignment="1">
      <alignment horizontal="center"/>
      <protection/>
    </xf>
    <xf numFmtId="220" fontId="37" fillId="0" borderId="14" xfId="73" applyNumberFormat="1" applyFont="1" applyFill="1" applyBorder="1" applyAlignment="1">
      <alignment horizontal="center"/>
      <protection/>
    </xf>
    <xf numFmtId="0" fontId="37" fillId="0" borderId="11" xfId="73" applyFont="1" applyBorder="1" applyAlignment="1">
      <alignment horizontal="center"/>
      <protection/>
    </xf>
    <xf numFmtId="220" fontId="37" fillId="0" borderId="17" xfId="73" applyNumberFormat="1" applyFont="1" applyFill="1" applyBorder="1" applyAlignment="1">
      <alignment horizontal="center"/>
      <protection/>
    </xf>
    <xf numFmtId="0" fontId="36" fillId="0" borderId="0" xfId="73" applyFont="1" applyBorder="1" applyAlignment="1">
      <alignment horizontal="center"/>
      <protection/>
    </xf>
    <xf numFmtId="0" fontId="21" fillId="0" borderId="21" xfId="73" applyFont="1" applyBorder="1" applyAlignment="1">
      <alignment horizontal="center"/>
      <protection/>
    </xf>
    <xf numFmtId="2" fontId="21" fillId="0" borderId="16" xfId="0" applyNumberFormat="1" applyFont="1" applyBorder="1" applyAlignment="1">
      <alignment horizontal="center" vertical="justify"/>
    </xf>
    <xf numFmtId="2" fontId="21" fillId="0" borderId="13" xfId="73" applyNumberFormat="1" applyFont="1" applyBorder="1">
      <alignment/>
      <protection/>
    </xf>
    <xf numFmtId="2" fontId="16" fillId="0" borderId="0" xfId="73" applyNumberFormat="1" applyFill="1">
      <alignment/>
      <protection/>
    </xf>
    <xf numFmtId="2" fontId="21" fillId="0" borderId="0" xfId="73" applyNumberFormat="1" applyFont="1" applyFill="1">
      <alignment/>
      <protection/>
    </xf>
    <xf numFmtId="2" fontId="21" fillId="0" borderId="11" xfId="73" applyNumberFormat="1" applyFont="1" applyBorder="1" applyAlignment="1">
      <alignment horizontal="center"/>
      <protection/>
    </xf>
    <xf numFmtId="2" fontId="29" fillId="0" borderId="0" xfId="73" applyNumberFormat="1" applyFont="1" applyFill="1">
      <alignment/>
      <protection/>
    </xf>
    <xf numFmtId="2" fontId="16" fillId="22" borderId="0" xfId="73" applyNumberFormat="1" applyFill="1">
      <alignment/>
      <protection/>
    </xf>
    <xf numFmtId="0" fontId="36" fillId="0" borderId="10" xfId="73" applyFont="1" applyBorder="1" applyAlignment="1">
      <alignment horizontal="center"/>
      <protection/>
    </xf>
    <xf numFmtId="0" fontId="36" fillId="0" borderId="20" xfId="73" applyFont="1" applyBorder="1" applyAlignment="1">
      <alignment horizontal="center"/>
      <protection/>
    </xf>
    <xf numFmtId="2" fontId="21" fillId="0" borderId="20" xfId="73" applyNumberFormat="1" applyFont="1" applyBorder="1" applyAlignment="1">
      <alignment horizontal="center"/>
      <protection/>
    </xf>
    <xf numFmtId="0" fontId="39" fillId="0" borderId="14" xfId="73" applyFont="1" applyBorder="1" applyAlignment="1">
      <alignment horizontal="center"/>
      <protection/>
    </xf>
    <xf numFmtId="0" fontId="39" fillId="0" borderId="17" xfId="73" applyFont="1" applyBorder="1" applyAlignment="1">
      <alignment horizontal="center"/>
      <protection/>
    </xf>
    <xf numFmtId="0" fontId="36" fillId="0" borderId="10" xfId="73" applyFont="1" applyBorder="1">
      <alignment/>
      <protection/>
    </xf>
    <xf numFmtId="3" fontId="21" fillId="10" borderId="12" xfId="73" applyNumberFormat="1" applyFont="1" applyFill="1" applyBorder="1">
      <alignment/>
      <protection/>
    </xf>
    <xf numFmtId="2" fontId="38" fillId="0" borderId="20" xfId="73" applyNumberFormat="1" applyFont="1" applyBorder="1" applyAlignment="1">
      <alignment horizontal="center"/>
      <protection/>
    </xf>
    <xf numFmtId="2" fontId="38" fillId="0" borderId="11" xfId="73" applyNumberFormat="1" applyFont="1" applyBorder="1" applyAlignment="1">
      <alignment horizontal="center"/>
      <protection/>
    </xf>
    <xf numFmtId="2" fontId="38" fillId="0" borderId="22" xfId="73" applyNumberFormat="1" applyFont="1" applyBorder="1" applyAlignment="1">
      <alignment horizontal="center"/>
      <protection/>
    </xf>
    <xf numFmtId="2" fontId="38" fillId="0" borderId="10" xfId="73" applyNumberFormat="1" applyFont="1" applyBorder="1" applyAlignment="1">
      <alignment horizontal="center"/>
      <protection/>
    </xf>
    <xf numFmtId="2" fontId="38" fillId="0" borderId="12" xfId="73" applyNumberFormat="1" applyFont="1" applyBorder="1" applyAlignment="1">
      <alignment horizontal="center"/>
      <protection/>
    </xf>
    <xf numFmtId="4" fontId="21" fillId="0" borderId="11" xfId="73" applyNumberFormat="1" applyFont="1" applyBorder="1" applyAlignment="1">
      <alignment horizontal="center"/>
      <protection/>
    </xf>
    <xf numFmtId="0" fontId="21" fillId="0" borderId="0" xfId="73" applyFont="1" applyAlignment="1">
      <alignment/>
      <protection/>
    </xf>
    <xf numFmtId="4" fontId="21" fillId="25" borderId="0" xfId="73" applyNumberFormat="1" applyFont="1" applyFill="1">
      <alignment/>
      <protection/>
    </xf>
    <xf numFmtId="0" fontId="28" fillId="0" borderId="10" xfId="73" applyFont="1" applyBorder="1" applyAlignment="1">
      <alignment horizontal="center"/>
      <protection/>
    </xf>
    <xf numFmtId="0" fontId="28" fillId="0" borderId="11" xfId="73" applyFont="1" applyBorder="1" applyAlignment="1">
      <alignment horizontal="center"/>
      <protection/>
    </xf>
    <xf numFmtId="220" fontId="28" fillId="0" borderId="11" xfId="73" applyNumberFormat="1" applyFont="1" applyFill="1" applyBorder="1" applyAlignment="1">
      <alignment horizontal="center"/>
      <protection/>
    </xf>
    <xf numFmtId="2" fontId="28" fillId="0" borderId="22" xfId="73" applyNumberFormat="1" applyFont="1" applyBorder="1" applyAlignment="1">
      <alignment horizontal="center"/>
      <protection/>
    </xf>
    <xf numFmtId="0" fontId="28" fillId="0" borderId="0" xfId="73" applyFont="1" applyAlignment="1">
      <alignment horizontal="right"/>
      <protection/>
    </xf>
    <xf numFmtId="4" fontId="28" fillId="0" borderId="16" xfId="73" applyNumberFormat="1" applyFont="1" applyBorder="1" applyAlignment="1">
      <alignment horizontal="center"/>
      <protection/>
    </xf>
    <xf numFmtId="0" fontId="21" fillId="0" borderId="14" xfId="73" applyFont="1" applyBorder="1" applyAlignment="1">
      <alignment horizontal="center"/>
      <protection/>
    </xf>
    <xf numFmtId="0" fontId="21" fillId="0" borderId="0" xfId="0" applyFont="1" applyBorder="1" applyAlignment="1" quotePrefix="1">
      <alignment horizontal="center" vertical="justify"/>
    </xf>
    <xf numFmtId="0" fontId="22" fillId="0" borderId="23" xfId="0" applyFont="1" applyFill="1" applyBorder="1" applyAlignment="1">
      <alignment wrapText="1"/>
    </xf>
    <xf numFmtId="0" fontId="21" fillId="0" borderId="12" xfId="0" applyFont="1" applyBorder="1" applyAlignment="1" quotePrefix="1">
      <alignment horizontal="center" vertical="justify"/>
    </xf>
    <xf numFmtId="0" fontId="21" fillId="0" borderId="12" xfId="0" applyFont="1" applyBorder="1" applyAlignment="1" quotePrefix="1">
      <alignment horizontal="center"/>
    </xf>
    <xf numFmtId="0" fontId="21" fillId="0" borderId="12" xfId="0" applyFont="1" applyBorder="1" applyAlignment="1">
      <alignment vertical="justify" wrapText="1"/>
    </xf>
    <xf numFmtId="0" fontId="21" fillId="0" borderId="12" xfId="0" applyFont="1" applyBorder="1" applyAlignment="1">
      <alignment vertical="justify"/>
    </xf>
    <xf numFmtId="0" fontId="21" fillId="0" borderId="12" xfId="0" applyFont="1" applyBorder="1" applyAlignment="1">
      <alignment/>
    </xf>
    <xf numFmtId="0" fontId="21" fillId="0" borderId="12" xfId="0" applyFont="1" applyBorder="1" applyAlignment="1" quotePrefix="1">
      <alignment horizontal="center" vertical="justify" wrapText="1"/>
    </xf>
    <xf numFmtId="0" fontId="21" fillId="0" borderId="12" xfId="0" applyFont="1" applyBorder="1" applyAlignment="1">
      <alignment horizontal="left" vertical="justify"/>
    </xf>
    <xf numFmtId="0" fontId="21" fillId="0" borderId="12" xfId="0" applyFont="1" applyBorder="1" applyAlignment="1">
      <alignment horizontal="left"/>
    </xf>
    <xf numFmtId="0" fontId="21" fillId="0" borderId="12" xfId="0" applyNumberFormat="1" applyFont="1" applyBorder="1" applyAlignment="1">
      <alignment horizontal="center" vertical="justify" wrapText="1"/>
    </xf>
    <xf numFmtId="3" fontId="21" fillId="0" borderId="12" xfId="0" applyNumberFormat="1" applyFont="1" applyBorder="1" applyAlignment="1">
      <alignment horizontal="center" vertical="justify"/>
    </xf>
    <xf numFmtId="0" fontId="36" fillId="0" borderId="17" xfId="73" applyFont="1" applyBorder="1" applyAlignment="1">
      <alignment horizontal="center"/>
      <protection/>
    </xf>
    <xf numFmtId="2" fontId="21" fillId="0" borderId="12" xfId="0" applyNumberFormat="1" applyFont="1" applyBorder="1" applyAlignment="1">
      <alignment horizontal="center" vertical="justify"/>
    </xf>
    <xf numFmtId="0" fontId="26" fillId="0" borderId="14" xfId="73" applyFont="1" applyFill="1" applyBorder="1" applyAlignment="1">
      <alignment horizontal="right" wrapText="1"/>
      <protection/>
    </xf>
    <xf numFmtId="3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justify"/>
    </xf>
    <xf numFmtId="0" fontId="21" fillId="0" borderId="12" xfId="0" applyFont="1" applyBorder="1" applyAlignment="1">
      <alignment horizontal="left" vertical="justify" wrapText="1"/>
    </xf>
    <xf numFmtId="3" fontId="21" fillId="0" borderId="12" xfId="0" applyNumberFormat="1" applyFont="1" applyBorder="1" applyAlignment="1">
      <alignment horizontal="center" vertical="justify" wrapText="1"/>
    </xf>
    <xf numFmtId="3" fontId="21" fillId="0" borderId="11" xfId="0" applyNumberFormat="1" applyFont="1" applyBorder="1" applyAlignment="1">
      <alignment horizontal="center" vertical="justify" wrapText="1"/>
    </xf>
    <xf numFmtId="0" fontId="21" fillId="0" borderId="17" xfId="0" applyFont="1" applyBorder="1" applyAlignment="1">
      <alignment horizontal="left" vertical="justify" wrapText="1"/>
    </xf>
    <xf numFmtId="0" fontId="21" fillId="0" borderId="14" xfId="0" applyFont="1" applyBorder="1" applyAlignment="1">
      <alignment vertical="justify" wrapText="1"/>
    </xf>
    <xf numFmtId="0" fontId="21" fillId="0" borderId="14" xfId="0" applyFont="1" applyBorder="1" applyAlignment="1" quotePrefix="1">
      <alignment horizontal="center" vertical="justify" wrapText="1"/>
    </xf>
    <xf numFmtId="0" fontId="21" fillId="0" borderId="20" xfId="0" applyFont="1" applyBorder="1" applyAlignment="1">
      <alignment/>
    </xf>
    <xf numFmtId="3" fontId="26" fillId="0" borderId="12" xfId="0" applyNumberFormat="1" applyFont="1" applyBorder="1" applyAlignment="1">
      <alignment horizontal="center" vertical="justify"/>
    </xf>
    <xf numFmtId="0" fontId="25" fillId="0" borderId="14" xfId="0" applyFont="1" applyFill="1" applyBorder="1" applyAlignment="1">
      <alignment wrapText="1"/>
    </xf>
    <xf numFmtId="0" fontId="21" fillId="0" borderId="20" xfId="0" applyFont="1" applyBorder="1" applyAlignment="1">
      <alignment horizontal="center" vertical="justify"/>
    </xf>
    <xf numFmtId="3" fontId="26" fillId="0" borderId="12" xfId="0" applyNumberFormat="1" applyFont="1" applyBorder="1" applyAlignment="1">
      <alignment horizontal="center" vertical="justify" wrapText="1"/>
    </xf>
    <xf numFmtId="0" fontId="26" fillId="0" borderId="12" xfId="0" applyFont="1" applyBorder="1" applyAlignment="1">
      <alignment horizontal="center" vertical="justify"/>
    </xf>
    <xf numFmtId="0" fontId="26" fillId="0" borderId="12" xfId="0" applyFont="1" applyBorder="1" applyAlignment="1">
      <alignment horizontal="left" vertical="justify"/>
    </xf>
    <xf numFmtId="0" fontId="26" fillId="0" borderId="12" xfId="0" applyFont="1" applyBorder="1" applyAlignment="1">
      <alignment horizontal="left" vertical="justify" wrapText="1"/>
    </xf>
    <xf numFmtId="0" fontId="21" fillId="10" borderId="12" xfId="0" applyFont="1" applyFill="1" applyBorder="1" applyAlignment="1">
      <alignment vertical="justify" wrapText="1"/>
    </xf>
    <xf numFmtId="0" fontId="21" fillId="10" borderId="12" xfId="0" applyFont="1" applyFill="1" applyBorder="1" applyAlignment="1">
      <alignment horizontal="left" vertical="justify" wrapText="1"/>
    </xf>
    <xf numFmtId="3" fontId="24" fillId="10" borderId="12" xfId="0" applyNumberFormat="1" applyFont="1" applyFill="1" applyBorder="1" applyAlignment="1">
      <alignment horizontal="center" vertical="justify" wrapText="1"/>
    </xf>
    <xf numFmtId="3" fontId="21" fillId="0" borderId="12" xfId="0" applyNumberFormat="1" applyFont="1" applyFill="1" applyBorder="1" applyAlignment="1">
      <alignment horizontal="center" vertical="justify" wrapText="1"/>
    </xf>
    <xf numFmtId="3" fontId="26" fillId="0" borderId="12" xfId="0" applyNumberFormat="1" applyFont="1" applyFill="1" applyBorder="1" applyAlignment="1">
      <alignment horizontal="center" vertical="justify" wrapText="1"/>
    </xf>
    <xf numFmtId="0" fontId="21" fillId="0" borderId="14" xfId="0" applyFont="1" applyBorder="1" applyAlignment="1" quotePrefix="1">
      <alignment horizontal="center" vertical="justify"/>
    </xf>
    <xf numFmtId="0" fontId="21" fillId="0" borderId="14" xfId="0" applyFont="1" applyBorder="1" applyAlignment="1">
      <alignment horizontal="center" vertical="justify"/>
    </xf>
    <xf numFmtId="0" fontId="21" fillId="0" borderId="14" xfId="0" applyFont="1" applyBorder="1" applyAlignment="1">
      <alignment horizontal="center" vertical="justify" wrapText="1"/>
    </xf>
    <xf numFmtId="3" fontId="21" fillId="26" borderId="13" xfId="73" applyNumberFormat="1" applyFont="1" applyFill="1" applyBorder="1" applyAlignment="1">
      <alignment horizontal="center"/>
      <protection/>
    </xf>
    <xf numFmtId="0" fontId="21" fillId="0" borderId="20" xfId="73" applyFont="1" applyBorder="1">
      <alignment/>
      <protection/>
    </xf>
    <xf numFmtId="3" fontId="21" fillId="5" borderId="24" xfId="0" applyNumberFormat="1" applyFont="1" applyFill="1" applyBorder="1" applyAlignment="1">
      <alignment horizontal="center" vertical="justify"/>
    </xf>
    <xf numFmtId="3" fontId="21" fillId="5" borderId="12" xfId="0" applyNumberFormat="1" applyFont="1" applyFill="1" applyBorder="1" applyAlignment="1">
      <alignment horizontal="center" vertical="justify"/>
    </xf>
    <xf numFmtId="0" fontId="21" fillId="0" borderId="25" xfId="73" applyFont="1" applyBorder="1" applyAlignment="1">
      <alignment horizontal="center"/>
      <protection/>
    </xf>
    <xf numFmtId="0" fontId="21" fillId="0" borderId="14" xfId="0" applyFont="1" applyBorder="1" applyAlignment="1" quotePrefix="1">
      <alignment horizontal="center"/>
    </xf>
    <xf numFmtId="0" fontId="27" fillId="0" borderId="17" xfId="0" applyFont="1" applyBorder="1" applyAlignment="1" quotePrefix="1">
      <alignment horizontal="center" vertical="justify"/>
    </xf>
    <xf numFmtId="0" fontId="21" fillId="10" borderId="12" xfId="73" applyFont="1" applyFill="1" applyBorder="1" applyAlignment="1">
      <alignment horizontal="center"/>
      <protection/>
    </xf>
    <xf numFmtId="4" fontId="21" fillId="0" borderId="12" xfId="73" applyNumberFormat="1" applyFont="1" applyBorder="1" applyAlignment="1">
      <alignment horizontal="center"/>
      <protection/>
    </xf>
    <xf numFmtId="0" fontId="21" fillId="0" borderId="13" xfId="73" applyFont="1" applyBorder="1" applyAlignment="1">
      <alignment horizontal="center"/>
      <protection/>
    </xf>
    <xf numFmtId="0" fontId="28" fillId="0" borderId="12" xfId="73" applyFont="1" applyBorder="1">
      <alignment/>
      <protection/>
    </xf>
    <xf numFmtId="0" fontId="28" fillId="0" borderId="0" xfId="73" applyFont="1">
      <alignment/>
      <protection/>
    </xf>
    <xf numFmtId="0" fontId="21" fillId="0" borderId="0" xfId="73" applyFont="1" applyBorder="1" applyAlignment="1">
      <alignment horizontal="left"/>
      <protection/>
    </xf>
    <xf numFmtId="0" fontId="28" fillId="0" borderId="0" xfId="73" applyFont="1" applyBorder="1" applyAlignment="1">
      <alignment horizontal="left"/>
      <protection/>
    </xf>
    <xf numFmtId="0" fontId="34" fillId="0" borderId="0" xfId="73" applyFont="1" applyBorder="1" applyAlignment="1">
      <alignment horizontal="left"/>
      <protection/>
    </xf>
    <xf numFmtId="2" fontId="28" fillId="0" borderId="20" xfId="73" applyNumberFormat="1" applyFont="1" applyBorder="1" applyAlignment="1">
      <alignment horizontal="center"/>
      <protection/>
    </xf>
    <xf numFmtId="0" fontId="41" fillId="0" borderId="12" xfId="73" applyFont="1" applyBorder="1" applyAlignment="1">
      <alignment horizontal="center"/>
      <protection/>
    </xf>
    <xf numFmtId="220" fontId="41" fillId="0" borderId="14" xfId="73" applyNumberFormat="1" applyFont="1" applyFill="1" applyBorder="1" applyAlignment="1">
      <alignment horizontal="center"/>
      <protection/>
    </xf>
    <xf numFmtId="0" fontId="42" fillId="0" borderId="14" xfId="73" applyFont="1" applyFill="1" applyBorder="1" applyAlignment="1">
      <alignment horizontal="center"/>
      <protection/>
    </xf>
    <xf numFmtId="0" fontId="37" fillId="0" borderId="17" xfId="73" applyFont="1" applyBorder="1" applyAlignment="1">
      <alignment horizontal="center"/>
      <protection/>
    </xf>
    <xf numFmtId="4" fontId="21" fillId="0" borderId="0" xfId="73" applyNumberFormat="1" applyFont="1" applyBorder="1" applyAlignment="1">
      <alignment horizontal="center"/>
      <protection/>
    </xf>
    <xf numFmtId="2" fontId="21" fillId="0" borderId="10" xfId="73" applyNumberFormat="1" applyFont="1" applyFill="1" applyBorder="1" applyAlignment="1">
      <alignment horizontal="center"/>
      <protection/>
    </xf>
    <xf numFmtId="2" fontId="21" fillId="0" borderId="11" xfId="73" applyNumberFormat="1" applyFont="1" applyFill="1" applyBorder="1" applyAlignment="1">
      <alignment horizontal="center"/>
      <protection/>
    </xf>
    <xf numFmtId="2" fontId="21" fillId="0" borderId="13" xfId="73" applyNumberFormat="1" applyFont="1" applyFill="1" applyBorder="1">
      <alignment/>
      <protection/>
    </xf>
    <xf numFmtId="2" fontId="21" fillId="0" borderId="12" xfId="73" applyNumberFormat="1" applyFont="1" applyFill="1" applyBorder="1" applyAlignment="1">
      <alignment horizontal="center"/>
      <protection/>
    </xf>
    <xf numFmtId="3" fontId="21" fillId="24" borderId="26" xfId="0" applyNumberFormat="1" applyFont="1" applyFill="1" applyBorder="1" applyAlignment="1">
      <alignment horizontal="center" vertical="justify" wrapText="1"/>
    </xf>
    <xf numFmtId="3" fontId="21" fillId="24" borderId="13" xfId="0" applyNumberFormat="1" applyFont="1" applyFill="1" applyBorder="1" applyAlignment="1">
      <alignment horizontal="center" vertical="justify"/>
    </xf>
    <xf numFmtId="3" fontId="21" fillId="24" borderId="16" xfId="0" applyNumberFormat="1" applyFont="1" applyFill="1" applyBorder="1" applyAlignment="1">
      <alignment horizontal="center" vertical="justify"/>
    </xf>
    <xf numFmtId="0" fontId="21" fillId="24" borderId="12" xfId="73" applyFont="1" applyFill="1" applyBorder="1" applyAlignment="1">
      <alignment horizontal="center"/>
      <protection/>
    </xf>
    <xf numFmtId="3" fontId="21" fillId="24" borderId="12" xfId="73" applyNumberFormat="1" applyFont="1" applyFill="1" applyBorder="1" applyAlignment="1">
      <alignment horizontal="center"/>
      <protection/>
    </xf>
    <xf numFmtId="3" fontId="21" fillId="24" borderId="13" xfId="0" applyNumberFormat="1" applyFont="1" applyFill="1" applyBorder="1" applyAlignment="1">
      <alignment horizontal="center" vertical="center"/>
    </xf>
    <xf numFmtId="4" fontId="21" fillId="10" borderId="0" xfId="73" applyNumberFormat="1" applyFont="1" applyFill="1" applyBorder="1">
      <alignment/>
      <protection/>
    </xf>
    <xf numFmtId="4" fontId="21" fillId="5" borderId="13" xfId="73" applyNumberFormat="1" applyFont="1" applyFill="1" applyBorder="1" applyAlignment="1">
      <alignment horizontal="center"/>
      <protection/>
    </xf>
    <xf numFmtId="4" fontId="21" fillId="5" borderId="0" xfId="73" applyNumberFormat="1" applyFont="1" applyFill="1">
      <alignment/>
      <protection/>
    </xf>
    <xf numFmtId="0" fontId="28" fillId="0" borderId="16" xfId="73" applyFont="1" applyBorder="1" applyAlignment="1">
      <alignment horizontal="center"/>
      <protection/>
    </xf>
    <xf numFmtId="220" fontId="28" fillId="0" borderId="16" xfId="73" applyNumberFormat="1" applyFont="1" applyFill="1" applyBorder="1" applyAlignment="1">
      <alignment horizontal="center"/>
      <protection/>
    </xf>
    <xf numFmtId="2" fontId="28" fillId="0" borderId="16" xfId="73" applyNumberFormat="1" applyFont="1" applyBorder="1" applyAlignment="1">
      <alignment horizontal="center"/>
      <protection/>
    </xf>
    <xf numFmtId="3" fontId="33" fillId="0" borderId="16" xfId="73" applyNumberFormat="1" applyFont="1" applyBorder="1" applyAlignment="1">
      <alignment horizontal="center"/>
      <protection/>
    </xf>
    <xf numFmtId="4" fontId="33" fillId="0" borderId="0" xfId="73" applyNumberFormat="1" applyFont="1" applyFill="1" applyBorder="1" applyAlignment="1">
      <alignment horizontal="center"/>
      <protection/>
    </xf>
    <xf numFmtId="2" fontId="33" fillId="0" borderId="0" xfId="73" applyNumberFormat="1" applyFont="1" applyFill="1" applyBorder="1" applyAlignment="1">
      <alignment horizontal="center"/>
      <protection/>
    </xf>
    <xf numFmtId="0" fontId="44" fillId="0" borderId="0" xfId="74" applyFont="1" applyBorder="1">
      <alignment/>
      <protection/>
    </xf>
    <xf numFmtId="0" fontId="45" fillId="0" borderId="0" xfId="74" applyFont="1" applyFill="1" applyAlignment="1">
      <alignment horizontal="center"/>
      <protection/>
    </xf>
    <xf numFmtId="0" fontId="43" fillId="0" borderId="10" xfId="74" applyFont="1" applyFill="1" applyBorder="1" applyAlignment="1">
      <alignment horizontal="center"/>
      <protection/>
    </xf>
    <xf numFmtId="0" fontId="43" fillId="0" borderId="11" xfId="74" applyFont="1" applyFill="1" applyBorder="1" applyAlignment="1">
      <alignment horizontal="center"/>
      <protection/>
    </xf>
    <xf numFmtId="0" fontId="43" fillId="0" borderId="12" xfId="74" applyFont="1" applyFill="1" applyBorder="1" applyAlignment="1">
      <alignment horizontal="center" vertical="top" wrapText="1"/>
      <protection/>
    </xf>
    <xf numFmtId="0" fontId="46" fillId="0" borderId="27" xfId="74" applyFont="1" applyFill="1" applyBorder="1" applyAlignment="1">
      <alignment horizontal="center" vertical="center" wrapText="1"/>
      <protection/>
    </xf>
    <xf numFmtId="0" fontId="46" fillId="0" borderId="27" xfId="74" applyFont="1" applyFill="1" applyBorder="1" applyAlignment="1">
      <alignment horizontal="center" vertical="top" wrapText="1"/>
      <protection/>
    </xf>
    <xf numFmtId="3" fontId="46" fillId="0" borderId="27" xfId="74" applyNumberFormat="1" applyFont="1" applyFill="1" applyBorder="1" applyAlignment="1">
      <alignment horizontal="center" vertical="top" wrapText="1"/>
      <protection/>
    </xf>
    <xf numFmtId="0" fontId="46" fillId="0" borderId="0" xfId="74" applyFont="1" applyAlignment="1">
      <alignment horizontal="center" vertical="top" wrapText="1"/>
      <protection/>
    </xf>
    <xf numFmtId="0" fontId="46" fillId="0" borderId="28" xfId="74" applyFont="1" applyFill="1" applyBorder="1" applyAlignment="1">
      <alignment horizontal="center" vertical="center" wrapText="1"/>
      <protection/>
    </xf>
    <xf numFmtId="0" fontId="46" fillId="0" borderId="29" xfId="74" applyFont="1" applyFill="1" applyBorder="1" applyAlignment="1">
      <alignment horizontal="center" vertical="top" wrapText="1"/>
      <protection/>
    </xf>
    <xf numFmtId="3" fontId="46" fillId="0" borderId="29" xfId="74" applyNumberFormat="1" applyFont="1" applyFill="1" applyBorder="1" applyAlignment="1">
      <alignment horizontal="center" vertical="top" wrapText="1"/>
      <protection/>
    </xf>
    <xf numFmtId="0" fontId="46" fillId="0" borderId="30" xfId="74" applyFont="1" applyFill="1" applyBorder="1" applyAlignment="1">
      <alignment horizontal="center" vertical="center" wrapText="1"/>
      <protection/>
    </xf>
    <xf numFmtId="0" fontId="46" fillId="0" borderId="12" xfId="74" applyFont="1" applyFill="1" applyBorder="1" applyAlignment="1">
      <alignment horizontal="center" vertical="top" wrapText="1"/>
      <protection/>
    </xf>
    <xf numFmtId="3" fontId="46" fillId="0" borderId="12" xfId="74" applyNumberFormat="1" applyFont="1" applyFill="1" applyBorder="1" applyAlignment="1">
      <alignment horizontal="center" vertical="top" wrapText="1"/>
      <protection/>
    </xf>
    <xf numFmtId="3" fontId="46" fillId="0" borderId="0" xfId="74" applyNumberFormat="1" applyFont="1" applyAlignment="1">
      <alignment horizontal="center" vertical="top" wrapText="1"/>
      <protection/>
    </xf>
    <xf numFmtId="0" fontId="46" fillId="0" borderId="31" xfId="74" applyFont="1" applyFill="1" applyBorder="1" applyAlignment="1">
      <alignment horizontal="center" vertical="top" wrapText="1"/>
      <protection/>
    </xf>
    <xf numFmtId="3" fontId="46" fillId="0" borderId="31" xfId="74" applyNumberFormat="1" applyFont="1" applyFill="1" applyBorder="1" applyAlignment="1">
      <alignment horizontal="center" vertical="top" wrapText="1"/>
      <protection/>
    </xf>
    <xf numFmtId="3" fontId="46" fillId="0" borderId="30" xfId="74" applyNumberFormat="1" applyFont="1" applyFill="1" applyBorder="1" applyAlignment="1">
      <alignment horizontal="center" vertical="top" wrapText="1"/>
      <protection/>
    </xf>
    <xf numFmtId="0" fontId="46" fillId="0" borderId="32" xfId="74" applyFont="1" applyFill="1" applyBorder="1" applyAlignment="1">
      <alignment horizontal="center" vertical="top" wrapText="1"/>
      <protection/>
    </xf>
    <xf numFmtId="3" fontId="46" fillId="0" borderId="32" xfId="74" applyNumberFormat="1" applyFont="1" applyFill="1" applyBorder="1" applyAlignment="1">
      <alignment horizontal="center" vertical="top" wrapText="1"/>
      <protection/>
    </xf>
    <xf numFmtId="0" fontId="47" fillId="0" borderId="0" xfId="74" applyFont="1" applyBorder="1">
      <alignment/>
      <protection/>
    </xf>
    <xf numFmtId="0" fontId="46" fillId="0" borderId="11" xfId="74" applyFont="1" applyFill="1" applyBorder="1" applyAlignment="1">
      <alignment horizontal="center" vertical="top" wrapText="1"/>
      <protection/>
    </xf>
    <xf numFmtId="3" fontId="46" fillId="0" borderId="11" xfId="74" applyNumberFormat="1" applyFont="1" applyFill="1" applyBorder="1" applyAlignment="1">
      <alignment horizontal="center" vertical="top" wrapText="1"/>
      <protection/>
    </xf>
    <xf numFmtId="0" fontId="46" fillId="0" borderId="27" xfId="74" applyFont="1" applyFill="1" applyBorder="1" applyAlignment="1">
      <alignment horizontal="center"/>
      <protection/>
    </xf>
    <xf numFmtId="3" fontId="46" fillId="0" borderId="27" xfId="74" applyNumberFormat="1" applyFont="1" applyFill="1" applyBorder="1" applyAlignment="1">
      <alignment horizontal="center"/>
      <protection/>
    </xf>
    <xf numFmtId="3" fontId="43" fillId="0" borderId="30" xfId="74" applyNumberFormat="1" applyFont="1" applyFill="1" applyBorder="1" applyAlignment="1">
      <alignment horizontal="center"/>
      <protection/>
    </xf>
    <xf numFmtId="0" fontId="46" fillId="0" borderId="33" xfId="74" applyFont="1" applyFill="1" applyBorder="1" applyAlignment="1">
      <alignment horizontal="center" vertical="top" wrapText="1"/>
      <protection/>
    </xf>
    <xf numFmtId="3" fontId="46" fillId="0" borderId="30" xfId="74" applyNumberFormat="1" applyFont="1" applyFill="1" applyBorder="1" applyAlignment="1">
      <alignment horizontal="center"/>
      <protection/>
    </xf>
    <xf numFmtId="0" fontId="43" fillId="0" borderId="34" xfId="74" applyFont="1" applyFill="1" applyBorder="1" applyAlignment="1">
      <alignment horizontal="center" vertical="center" shrinkToFit="1"/>
      <protection/>
    </xf>
    <xf numFmtId="0" fontId="46" fillId="0" borderId="35" xfId="74" applyFont="1" applyFill="1" applyBorder="1" applyAlignment="1">
      <alignment horizontal="center" vertical="top" wrapText="1"/>
      <protection/>
    </xf>
    <xf numFmtId="3" fontId="46" fillId="0" borderId="36" xfId="74" applyNumberFormat="1" applyFont="1" applyFill="1" applyBorder="1" applyAlignment="1">
      <alignment horizontal="center" vertical="top" wrapText="1"/>
      <protection/>
    </xf>
    <xf numFmtId="49" fontId="43" fillId="0" borderId="20" xfId="74" applyNumberFormat="1" applyFont="1" applyFill="1" applyBorder="1" applyAlignment="1">
      <alignment horizontal="center" vertical="center"/>
      <protection/>
    </xf>
    <xf numFmtId="0" fontId="43" fillId="0" borderId="33" xfId="74" applyFont="1" applyFill="1" applyBorder="1" applyAlignment="1">
      <alignment horizontal="center" vertical="center" wrapText="1"/>
      <protection/>
    </xf>
    <xf numFmtId="0" fontId="46" fillId="0" borderId="33" xfId="74" applyFont="1" applyFill="1" applyBorder="1" applyAlignment="1">
      <alignment horizontal="center" vertical="center" wrapText="1"/>
      <protection/>
    </xf>
    <xf numFmtId="3" fontId="46" fillId="0" borderId="33" xfId="74" applyNumberFormat="1" applyFont="1" applyFill="1" applyBorder="1" applyAlignment="1">
      <alignment horizontal="center" vertical="center" wrapText="1"/>
      <protection/>
    </xf>
    <xf numFmtId="0" fontId="46" fillId="0" borderId="37" xfId="74" applyFont="1" applyFill="1" applyBorder="1" applyAlignment="1">
      <alignment horizontal="center" vertical="top" wrapText="1"/>
      <protection/>
    </xf>
    <xf numFmtId="0" fontId="43" fillId="0" borderId="38" xfId="74" applyFont="1" applyFill="1" applyBorder="1" applyAlignment="1">
      <alignment horizontal="center" vertical="top" wrapText="1"/>
      <protection/>
    </xf>
    <xf numFmtId="0" fontId="48" fillId="0" borderId="12" xfId="74" applyFont="1" applyFill="1" applyBorder="1" applyAlignment="1">
      <alignment horizontal="center"/>
      <protection/>
    </xf>
    <xf numFmtId="0" fontId="46" fillId="20" borderId="37" xfId="74" applyFont="1" applyFill="1" applyBorder="1" applyAlignment="1">
      <alignment horizontal="center" vertical="top" wrapText="1"/>
      <protection/>
    </xf>
    <xf numFmtId="0" fontId="43" fillId="20" borderId="38" xfId="74" applyFont="1" applyFill="1" applyBorder="1" applyAlignment="1">
      <alignment horizontal="center" vertical="top" wrapText="1"/>
      <protection/>
    </xf>
    <xf numFmtId="0" fontId="43" fillId="0" borderId="12" xfId="74" applyFont="1" applyFill="1" applyBorder="1" applyAlignment="1">
      <alignment horizontal="center"/>
      <protection/>
    </xf>
    <xf numFmtId="0" fontId="43" fillId="0" borderId="30" xfId="74" applyFont="1" applyFill="1" applyBorder="1" applyAlignment="1">
      <alignment horizontal="center" vertical="center"/>
      <protection/>
    </xf>
    <xf numFmtId="0" fontId="48" fillId="0" borderId="11" xfId="74" applyFont="1" applyFill="1" applyBorder="1" applyAlignment="1">
      <alignment horizontal="center"/>
      <protection/>
    </xf>
    <xf numFmtId="0" fontId="43" fillId="0" borderId="30" xfId="74" applyFont="1" applyFill="1" applyBorder="1" applyAlignment="1">
      <alignment horizontal="center"/>
      <protection/>
    </xf>
    <xf numFmtId="0" fontId="46" fillId="0" borderId="30" xfId="74" applyFont="1" applyFill="1" applyBorder="1" applyAlignment="1">
      <alignment horizontal="center" vertical="top" wrapText="1"/>
      <protection/>
    </xf>
    <xf numFmtId="0" fontId="48" fillId="0" borderId="10" xfId="74" applyFont="1" applyFill="1" applyBorder="1" applyAlignment="1">
      <alignment horizontal="center"/>
      <protection/>
    </xf>
    <xf numFmtId="0" fontId="43" fillId="0" borderId="28" xfId="74" applyFont="1" applyFill="1" applyBorder="1" applyAlignment="1">
      <alignment horizontal="center" vertical="top" wrapText="1"/>
      <protection/>
    </xf>
    <xf numFmtId="0" fontId="46" fillId="0" borderId="28" xfId="74" applyFont="1" applyFill="1" applyBorder="1" applyAlignment="1">
      <alignment horizontal="center" vertical="top" wrapText="1"/>
      <protection/>
    </xf>
    <xf numFmtId="3" fontId="46" fillId="0" borderId="28" xfId="74" applyNumberFormat="1" applyFont="1" applyFill="1" applyBorder="1" applyAlignment="1">
      <alignment horizontal="left" vertical="top" wrapText="1"/>
      <protection/>
    </xf>
    <xf numFmtId="0" fontId="43" fillId="0" borderId="30" xfId="74" applyFont="1" applyFill="1" applyBorder="1" applyAlignment="1">
      <alignment horizontal="center" vertical="top" wrapText="1"/>
      <protection/>
    </xf>
    <xf numFmtId="3" fontId="46" fillId="0" borderId="30" xfId="74" applyNumberFormat="1" applyFont="1" applyFill="1" applyBorder="1" applyAlignment="1">
      <alignment horizontal="left" vertical="top" wrapText="1"/>
      <protection/>
    </xf>
    <xf numFmtId="0" fontId="43" fillId="0" borderId="30" xfId="74" applyFont="1" applyFill="1" applyBorder="1" applyAlignment="1">
      <alignment horizontal="center" vertical="center" wrapText="1"/>
      <protection/>
    </xf>
    <xf numFmtId="0" fontId="47" fillId="0" borderId="0" xfId="74" applyFont="1" applyFill="1" applyBorder="1" applyAlignment="1">
      <alignment horizontal="center"/>
      <protection/>
    </xf>
    <xf numFmtId="0" fontId="46" fillId="0" borderId="0" xfId="74" applyFont="1" applyFill="1" applyBorder="1">
      <alignment/>
      <protection/>
    </xf>
    <xf numFmtId="0" fontId="47" fillId="0" borderId="0" xfId="74" applyFont="1" applyFill="1" applyBorder="1" applyAlignment="1">
      <alignment/>
      <protection/>
    </xf>
    <xf numFmtId="0" fontId="47" fillId="0" borderId="0" xfId="74" applyFont="1" applyFill="1" applyBorder="1">
      <alignment/>
      <protection/>
    </xf>
    <xf numFmtId="0" fontId="51" fillId="0" borderId="0" xfId="74" applyFont="1" applyFill="1" applyBorder="1" applyAlignment="1">
      <alignment horizontal="left"/>
      <protection/>
    </xf>
    <xf numFmtId="0" fontId="47" fillId="0" borderId="0" xfId="74" applyFont="1" applyFill="1" applyAlignment="1">
      <alignment horizontal="center"/>
      <protection/>
    </xf>
    <xf numFmtId="0" fontId="47" fillId="0" borderId="0" xfId="74" applyFont="1" applyFill="1">
      <alignment/>
      <protection/>
    </xf>
    <xf numFmtId="0" fontId="47" fillId="0" borderId="0" xfId="74" applyFont="1" applyFill="1" applyAlignment="1">
      <alignment/>
      <protection/>
    </xf>
    <xf numFmtId="0" fontId="47" fillId="0" borderId="14" xfId="74" applyFont="1" applyFill="1" applyBorder="1">
      <alignment/>
      <protection/>
    </xf>
    <xf numFmtId="0" fontId="47" fillId="0" borderId="0" xfId="74" applyFont="1">
      <alignment/>
      <protection/>
    </xf>
    <xf numFmtId="4" fontId="33" fillId="0" borderId="11" xfId="60" applyNumberFormat="1" applyFont="1" applyBorder="1" applyAlignment="1">
      <alignment horizontal="center"/>
    </xf>
    <xf numFmtId="4" fontId="21" fillId="10" borderId="13" xfId="73" applyNumberFormat="1" applyFont="1" applyFill="1" applyBorder="1">
      <alignment/>
      <protection/>
    </xf>
    <xf numFmtId="215" fontId="33" fillId="0" borderId="13" xfId="73" applyNumberFormat="1" applyFont="1" applyBorder="1" applyAlignment="1">
      <alignment horizontal="center"/>
      <protection/>
    </xf>
    <xf numFmtId="0" fontId="24" fillId="0" borderId="10" xfId="73" applyFont="1" applyBorder="1" applyAlignment="1">
      <alignment horizontal="center"/>
      <protection/>
    </xf>
    <xf numFmtId="0" fontId="24" fillId="0" borderId="12" xfId="73" applyFont="1" applyBorder="1" applyAlignment="1">
      <alignment horizontal="center"/>
      <protection/>
    </xf>
    <xf numFmtId="0" fontId="24" fillId="0" borderId="11" xfId="73" applyFont="1" applyBorder="1" applyAlignment="1">
      <alignment horizontal="center"/>
      <protection/>
    </xf>
    <xf numFmtId="0" fontId="24" fillId="0" borderId="0" xfId="73" applyFont="1" applyBorder="1" applyAlignment="1">
      <alignment horizontal="center"/>
      <protection/>
    </xf>
    <xf numFmtId="0" fontId="24" fillId="0" borderId="13" xfId="73" applyFont="1" applyBorder="1" applyAlignment="1">
      <alignment horizontal="center"/>
      <protection/>
    </xf>
    <xf numFmtId="0" fontId="21" fillId="27" borderId="12" xfId="73" applyFont="1" applyFill="1" applyBorder="1" applyAlignment="1">
      <alignment horizontal="center"/>
      <protection/>
    </xf>
    <xf numFmtId="0" fontId="21" fillId="27" borderId="14" xfId="0" applyFont="1" applyFill="1" applyBorder="1" applyAlignment="1" quotePrefix="1">
      <alignment horizontal="center" vertical="justify" wrapText="1"/>
    </xf>
    <xf numFmtId="0" fontId="21" fillId="27" borderId="12" xfId="0" applyFont="1" applyFill="1" applyBorder="1" applyAlignment="1">
      <alignment vertical="justify" wrapText="1"/>
    </xf>
    <xf numFmtId="0" fontId="21" fillId="27" borderId="12" xfId="0" applyFont="1" applyFill="1" applyBorder="1" applyAlignment="1">
      <alignment horizontal="left" vertical="justify" wrapText="1"/>
    </xf>
    <xf numFmtId="3" fontId="21" fillId="27" borderId="12" xfId="0" applyNumberFormat="1" applyFont="1" applyFill="1" applyBorder="1" applyAlignment="1">
      <alignment horizontal="center" vertical="justify" wrapText="1"/>
    </xf>
    <xf numFmtId="0" fontId="21" fillId="27" borderId="12" xfId="73" applyFont="1" applyFill="1" applyBorder="1">
      <alignment/>
      <protection/>
    </xf>
    <xf numFmtId="2" fontId="21" fillId="27" borderId="12" xfId="73" applyNumberFormat="1" applyFont="1" applyFill="1" applyBorder="1">
      <alignment/>
      <protection/>
    </xf>
    <xf numFmtId="0" fontId="21" fillId="27" borderId="14" xfId="73" applyFont="1" applyFill="1" applyBorder="1">
      <alignment/>
      <protection/>
    </xf>
    <xf numFmtId="0" fontId="21" fillId="27" borderId="0" xfId="73" applyFont="1" applyFill="1" applyBorder="1">
      <alignment/>
      <protection/>
    </xf>
    <xf numFmtId="0" fontId="21" fillId="27" borderId="14" xfId="0" applyFont="1" applyFill="1" applyBorder="1" applyAlignment="1">
      <alignment horizontal="center" vertical="justify" wrapText="1"/>
    </xf>
    <xf numFmtId="0" fontId="34" fillId="0" borderId="0" xfId="73" applyFont="1">
      <alignment/>
      <protection/>
    </xf>
    <xf numFmtId="0" fontId="30" fillId="0" borderId="0" xfId="73" applyFont="1" applyFill="1">
      <alignment/>
      <protection/>
    </xf>
    <xf numFmtId="0" fontId="52" fillId="0" borderId="0" xfId="73" applyFont="1">
      <alignment/>
      <protection/>
    </xf>
    <xf numFmtId="0" fontId="53" fillId="0" borderId="0" xfId="73" applyFont="1">
      <alignment/>
      <protection/>
    </xf>
    <xf numFmtId="2" fontId="52" fillId="0" borderId="0" xfId="73" applyNumberFormat="1" applyFont="1" applyFill="1">
      <alignment/>
      <protection/>
    </xf>
    <xf numFmtId="4" fontId="33" fillId="25" borderId="13" xfId="73" applyNumberFormat="1" applyFont="1" applyFill="1" applyBorder="1" applyAlignment="1">
      <alignment horizontal="center"/>
      <protection/>
    </xf>
    <xf numFmtId="3" fontId="21" fillId="28" borderId="13" xfId="73" applyNumberFormat="1" applyFont="1" applyFill="1" applyBorder="1" applyAlignment="1">
      <alignment/>
      <protection/>
    </xf>
    <xf numFmtId="0" fontId="21" fillId="28" borderId="13" xfId="73" applyFont="1" applyFill="1" applyBorder="1">
      <alignment/>
      <protection/>
    </xf>
    <xf numFmtId="4" fontId="21" fillId="28" borderId="16" xfId="0" applyNumberFormat="1" applyFont="1" applyFill="1" applyBorder="1" applyAlignment="1">
      <alignment horizontal="center" vertical="justify"/>
    </xf>
    <xf numFmtId="0" fontId="21" fillId="0" borderId="10" xfId="73" applyFont="1" applyFill="1" applyBorder="1" applyAlignment="1">
      <alignment horizontal="center"/>
      <protection/>
    </xf>
    <xf numFmtId="3" fontId="21" fillId="0" borderId="12" xfId="0" applyNumberFormat="1" applyFont="1" applyFill="1" applyBorder="1" applyAlignment="1">
      <alignment horizontal="center" vertical="justify"/>
    </xf>
    <xf numFmtId="0" fontId="21" fillId="0" borderId="16" xfId="73" applyFont="1" applyFill="1" applyBorder="1">
      <alignment/>
      <protection/>
    </xf>
    <xf numFmtId="3" fontId="21" fillId="0" borderId="13" xfId="73" applyNumberFormat="1" applyFont="1" applyFill="1" applyBorder="1">
      <alignment/>
      <protection/>
    </xf>
    <xf numFmtId="4" fontId="16" fillId="0" borderId="0" xfId="73" applyNumberFormat="1" applyFill="1">
      <alignment/>
      <protection/>
    </xf>
    <xf numFmtId="0" fontId="21" fillId="0" borderId="14" xfId="0" applyFont="1" applyFill="1" applyBorder="1" applyAlignment="1" quotePrefix="1">
      <alignment horizontal="center" vertical="justify"/>
    </xf>
    <xf numFmtId="0" fontId="21" fillId="0" borderId="12" xfId="0" applyFont="1" applyFill="1" applyBorder="1" applyAlignment="1">
      <alignment vertical="justify"/>
    </xf>
    <xf numFmtId="0" fontId="26" fillId="0" borderId="12" xfId="0" applyFont="1" applyFill="1" applyBorder="1" applyAlignment="1">
      <alignment horizontal="center" vertical="justify"/>
    </xf>
    <xf numFmtId="0" fontId="26" fillId="0" borderId="12" xfId="0" applyFont="1" applyFill="1" applyBorder="1" applyAlignment="1">
      <alignment horizontal="left" vertical="justify"/>
    </xf>
    <xf numFmtId="0" fontId="21" fillId="0" borderId="12" xfId="0" applyFont="1" applyFill="1" applyBorder="1" applyAlignment="1">
      <alignment horizontal="left" vertical="justify"/>
    </xf>
    <xf numFmtId="0" fontId="21" fillId="29" borderId="12" xfId="73" applyFont="1" applyFill="1" applyBorder="1">
      <alignment/>
      <protection/>
    </xf>
    <xf numFmtId="0" fontId="21" fillId="0" borderId="14" xfId="0" applyFont="1" applyFill="1" applyBorder="1" applyAlignment="1">
      <alignment horizontal="center" vertical="justify"/>
    </xf>
    <xf numFmtId="0" fontId="21" fillId="0" borderId="14" xfId="0" applyFont="1" applyFill="1" applyBorder="1" applyAlignment="1" quotePrefix="1">
      <alignment horizontal="center" vertical="justify" wrapText="1"/>
    </xf>
    <xf numFmtId="0" fontId="21" fillId="0" borderId="12" xfId="0" applyFont="1" applyFill="1" applyBorder="1" applyAlignment="1">
      <alignment vertical="justify" wrapText="1"/>
    </xf>
    <xf numFmtId="0" fontId="21" fillId="0" borderId="12" xfId="0" applyFont="1" applyFill="1" applyBorder="1" applyAlignment="1">
      <alignment horizontal="left" vertical="justify" wrapText="1"/>
    </xf>
    <xf numFmtId="0" fontId="21" fillId="0" borderId="14" xfId="0" applyFont="1" applyFill="1" applyBorder="1" applyAlignment="1">
      <alignment horizontal="center" vertical="justify" wrapText="1"/>
    </xf>
    <xf numFmtId="0" fontId="26" fillId="0" borderId="12" xfId="0" applyFont="1" applyFill="1" applyBorder="1" applyAlignment="1">
      <alignment horizontal="left" vertical="justify" wrapText="1"/>
    </xf>
    <xf numFmtId="0" fontId="21" fillId="10" borderId="14" xfId="0" applyFont="1" applyFill="1" applyBorder="1" applyAlignment="1">
      <alignment horizontal="center" vertical="justify" wrapText="1"/>
    </xf>
    <xf numFmtId="0" fontId="26" fillId="10" borderId="12" xfId="0" applyFont="1" applyFill="1" applyBorder="1" applyAlignment="1">
      <alignment horizontal="center" vertical="justify"/>
    </xf>
    <xf numFmtId="2" fontId="21" fillId="10" borderId="12" xfId="73" applyNumberFormat="1" applyFont="1" applyFill="1" applyBorder="1">
      <alignment/>
      <protection/>
    </xf>
    <xf numFmtId="0" fontId="26" fillId="27" borderId="12" xfId="0" applyFont="1" applyFill="1" applyBorder="1" applyAlignment="1">
      <alignment horizontal="center" vertical="justify"/>
    </xf>
    <xf numFmtId="0" fontId="21" fillId="0" borderId="39" xfId="0" applyFont="1" applyFill="1" applyBorder="1" applyAlignment="1">
      <alignment horizontal="center" vertical="justify" wrapText="1"/>
    </xf>
    <xf numFmtId="0" fontId="21" fillId="0" borderId="11" xfId="0" applyFont="1" applyFill="1" applyBorder="1" applyAlignment="1">
      <alignment vertical="justify" wrapText="1"/>
    </xf>
    <xf numFmtId="0" fontId="21" fillId="0" borderId="20" xfId="0" applyFont="1" applyFill="1" applyBorder="1" applyAlignment="1">
      <alignment horizontal="left" vertical="justify" wrapText="1"/>
    </xf>
    <xf numFmtId="0" fontId="26" fillId="0" borderId="11" xfId="0" applyFont="1" applyFill="1" applyBorder="1" applyAlignment="1">
      <alignment horizontal="center" vertical="justify"/>
    </xf>
    <xf numFmtId="0" fontId="26" fillId="0" borderId="11" xfId="0" applyFont="1" applyFill="1" applyBorder="1" applyAlignment="1">
      <alignment horizontal="left" vertical="justify" wrapText="1"/>
    </xf>
    <xf numFmtId="0" fontId="16" fillId="5" borderId="0" xfId="73" applyFill="1">
      <alignment/>
      <protection/>
    </xf>
    <xf numFmtId="0" fontId="16" fillId="29" borderId="0" xfId="73" applyFill="1">
      <alignment/>
      <protection/>
    </xf>
    <xf numFmtId="0" fontId="21" fillId="29" borderId="10" xfId="73" applyFont="1" applyFill="1" applyBorder="1" applyAlignment="1">
      <alignment horizontal="center"/>
      <protection/>
    </xf>
    <xf numFmtId="0" fontId="21" fillId="29" borderId="11" xfId="73" applyFont="1" applyFill="1" applyBorder="1">
      <alignment/>
      <protection/>
    </xf>
    <xf numFmtId="3" fontId="21" fillId="29" borderId="12" xfId="0" applyNumberFormat="1" applyFont="1" applyFill="1" applyBorder="1" applyAlignment="1">
      <alignment horizontal="center" vertical="justify"/>
    </xf>
    <xf numFmtId="3" fontId="21" fillId="29" borderId="24" xfId="0" applyNumberFormat="1" applyFont="1" applyFill="1" applyBorder="1" applyAlignment="1">
      <alignment horizontal="center" vertical="justify"/>
    </xf>
    <xf numFmtId="0" fontId="21" fillId="29" borderId="15" xfId="73" applyFont="1" applyFill="1" applyBorder="1">
      <alignment/>
      <protection/>
    </xf>
    <xf numFmtId="0" fontId="21" fillId="29" borderId="14" xfId="73" applyFont="1" applyFill="1" applyBorder="1">
      <alignment/>
      <protection/>
    </xf>
    <xf numFmtId="0" fontId="21" fillId="29" borderId="13" xfId="73" applyFont="1" applyFill="1" applyBorder="1">
      <alignment/>
      <protection/>
    </xf>
    <xf numFmtId="0" fontId="21" fillId="29" borderId="16" xfId="73" applyFont="1" applyFill="1" applyBorder="1">
      <alignment/>
      <protection/>
    </xf>
    <xf numFmtId="3" fontId="21" fillId="29" borderId="13" xfId="73" applyNumberFormat="1" applyFont="1" applyFill="1" applyBorder="1">
      <alignment/>
      <protection/>
    </xf>
    <xf numFmtId="0" fontId="21" fillId="0" borderId="14" xfId="73" applyFont="1" applyFill="1" applyBorder="1" applyAlignment="1">
      <alignment horizontal="center"/>
      <protection/>
    </xf>
    <xf numFmtId="0" fontId="22" fillId="0" borderId="40" xfId="0" applyFont="1" applyFill="1" applyBorder="1" applyAlignment="1">
      <alignment wrapText="1"/>
    </xf>
    <xf numFmtId="0" fontId="35" fillId="0" borderId="0" xfId="73" applyFont="1" applyAlignment="1">
      <alignment/>
      <protection/>
    </xf>
    <xf numFmtId="0" fontId="40" fillId="0" borderId="0" xfId="73" applyFont="1" applyAlignment="1">
      <alignment horizontal="center"/>
      <protection/>
    </xf>
    <xf numFmtId="0" fontId="30" fillId="0" borderId="0" xfId="73" applyFont="1" applyBorder="1" applyAlignment="1">
      <alignment horizontal="center"/>
      <protection/>
    </xf>
    <xf numFmtId="0" fontId="30" fillId="0" borderId="39" xfId="73" applyFont="1" applyBorder="1" applyAlignment="1">
      <alignment horizontal="center"/>
      <protection/>
    </xf>
    <xf numFmtId="0" fontId="30" fillId="0" borderId="0" xfId="0" applyFont="1" applyAlignment="1">
      <alignment horizontal="center"/>
    </xf>
    <xf numFmtId="0" fontId="28" fillId="0" borderId="0" xfId="73" applyFont="1" applyAlignment="1">
      <alignment horizontal="center"/>
      <protection/>
    </xf>
    <xf numFmtId="0" fontId="32" fillId="0" borderId="39" xfId="72" applyFont="1" applyBorder="1" applyAlignment="1">
      <alignment horizontal="center"/>
      <protection/>
    </xf>
    <xf numFmtId="0" fontId="28" fillId="0" borderId="0" xfId="72" applyFont="1" applyAlignment="1">
      <alignment horizontal="center"/>
      <protection/>
    </xf>
    <xf numFmtId="0" fontId="50" fillId="0" borderId="0" xfId="74" applyFont="1" applyFill="1" applyBorder="1" applyAlignment="1">
      <alignment horizontal="left" vertical="center"/>
      <protection/>
    </xf>
    <xf numFmtId="0" fontId="0" fillId="0" borderId="0" xfId="74" applyFont="1" applyFill="1" applyAlignment="1">
      <alignment vertical="center"/>
      <protection/>
    </xf>
    <xf numFmtId="0" fontId="47" fillId="0" borderId="0" xfId="74" applyFont="1" applyFill="1" applyBorder="1" applyAlignment="1">
      <alignment horizontal="left" vertical="center"/>
      <protection/>
    </xf>
    <xf numFmtId="0" fontId="0" fillId="0" borderId="0" xfId="74" applyFont="1" applyFill="1" applyAlignment="1">
      <alignment horizontal="left" vertical="center"/>
      <protection/>
    </xf>
    <xf numFmtId="0" fontId="43" fillId="0" borderId="41" xfId="74" applyFont="1" applyFill="1" applyBorder="1" applyAlignment="1">
      <alignment horizontal="center" vertical="center"/>
      <protection/>
    </xf>
    <xf numFmtId="0" fontId="43" fillId="0" borderId="42" xfId="74" applyFont="1" applyFill="1" applyBorder="1" applyAlignment="1">
      <alignment horizontal="center" vertical="center"/>
      <protection/>
    </xf>
    <xf numFmtId="3" fontId="43" fillId="0" borderId="43" xfId="74" applyNumberFormat="1" applyFont="1" applyFill="1" applyBorder="1" applyAlignment="1">
      <alignment horizontal="center" vertical="center" wrapText="1"/>
      <protection/>
    </xf>
    <xf numFmtId="0" fontId="43" fillId="0" borderId="10" xfId="74" applyFont="1" applyFill="1" applyBorder="1" applyAlignment="1">
      <alignment horizontal="center" vertical="center"/>
      <protection/>
    </xf>
    <xf numFmtId="0" fontId="43" fillId="0" borderId="11" xfId="74" applyFont="1" applyFill="1" applyBorder="1" applyAlignment="1">
      <alignment horizontal="center" vertical="center"/>
      <protection/>
    </xf>
    <xf numFmtId="3" fontId="49" fillId="0" borderId="10" xfId="74" applyNumberFormat="1" applyFont="1" applyFill="1" applyBorder="1" applyAlignment="1">
      <alignment horizontal="center" vertical="center"/>
      <protection/>
    </xf>
    <xf numFmtId="3" fontId="49" fillId="0" borderId="12" xfId="74" applyNumberFormat="1" applyFont="1" applyFill="1" applyBorder="1" applyAlignment="1">
      <alignment horizontal="center" vertical="center"/>
      <protection/>
    </xf>
    <xf numFmtId="3" fontId="43" fillId="0" borderId="10" xfId="74" applyNumberFormat="1" applyFont="1" applyFill="1" applyBorder="1" applyAlignment="1">
      <alignment horizontal="center" vertical="center"/>
      <protection/>
    </xf>
    <xf numFmtId="3" fontId="43" fillId="0" borderId="11" xfId="74" applyNumberFormat="1" applyFont="1" applyFill="1" applyBorder="1" applyAlignment="1">
      <alignment horizontal="center" vertical="center"/>
      <protection/>
    </xf>
    <xf numFmtId="0" fontId="43" fillId="0" borderId="12" xfId="74" applyFont="1" applyFill="1" applyBorder="1" applyAlignment="1">
      <alignment horizontal="center" vertical="center"/>
      <protection/>
    </xf>
    <xf numFmtId="3" fontId="43" fillId="0" borderId="10" xfId="74" applyNumberFormat="1" applyFont="1" applyFill="1" applyBorder="1" applyAlignment="1">
      <alignment horizontal="center" vertical="center" wrapText="1"/>
      <protection/>
    </xf>
    <xf numFmtId="3" fontId="43" fillId="0" borderId="12" xfId="74" applyNumberFormat="1" applyFont="1" applyFill="1" applyBorder="1" applyAlignment="1">
      <alignment horizontal="center" vertical="center" wrapText="1"/>
      <protection/>
    </xf>
    <xf numFmtId="3" fontId="43" fillId="0" borderId="11" xfId="74" applyNumberFormat="1" applyFont="1" applyFill="1" applyBorder="1" applyAlignment="1">
      <alignment horizontal="center" vertical="center" wrapText="1"/>
      <protection/>
    </xf>
    <xf numFmtId="3" fontId="43" fillId="0" borderId="44" xfId="74" applyNumberFormat="1" applyFont="1" applyFill="1" applyBorder="1" applyAlignment="1">
      <alignment horizontal="center" vertical="center" wrapText="1"/>
      <protection/>
    </xf>
    <xf numFmtId="3" fontId="43" fillId="0" borderId="14" xfId="74" applyNumberFormat="1" applyFont="1" applyFill="1" applyBorder="1" applyAlignment="1">
      <alignment horizontal="center" vertical="center" wrapText="1"/>
      <protection/>
    </xf>
    <xf numFmtId="3" fontId="43" fillId="0" borderId="45" xfId="74" applyNumberFormat="1" applyFont="1" applyFill="1" applyBorder="1" applyAlignment="1">
      <alignment horizontal="center" vertical="center" wrapText="1"/>
      <protection/>
    </xf>
    <xf numFmtId="3" fontId="43" fillId="0" borderId="46" xfId="74" applyNumberFormat="1" applyFont="1" applyFill="1" applyBorder="1" applyAlignment="1">
      <alignment horizontal="center" vertical="center" wrapText="1"/>
      <protection/>
    </xf>
    <xf numFmtId="0" fontId="43" fillId="0" borderId="10" xfId="74" applyFont="1" applyFill="1" applyBorder="1" applyAlignment="1">
      <alignment horizontal="center" vertical="center" wrapText="1"/>
      <protection/>
    </xf>
    <xf numFmtId="0" fontId="43" fillId="0" borderId="12" xfId="74" applyFont="1" applyFill="1" applyBorder="1" applyAlignment="1">
      <alignment horizontal="center" vertical="center" wrapText="1"/>
      <protection/>
    </xf>
    <xf numFmtId="0" fontId="43" fillId="0" borderId="32" xfId="74" applyFont="1" applyFill="1" applyBorder="1" applyAlignment="1">
      <alignment horizontal="center" vertical="center" wrapText="1"/>
      <protection/>
    </xf>
    <xf numFmtId="0" fontId="43" fillId="0" borderId="47" xfId="74" applyFont="1" applyFill="1" applyBorder="1" applyAlignment="1">
      <alignment horizontal="center" vertical="center"/>
      <protection/>
    </xf>
    <xf numFmtId="0" fontId="43" fillId="0" borderId="32" xfId="74" applyFont="1" applyFill="1" applyBorder="1" applyAlignment="1">
      <alignment horizontal="center" vertical="center"/>
      <protection/>
    </xf>
    <xf numFmtId="3" fontId="43" fillId="0" borderId="47" xfId="74" applyNumberFormat="1" applyFont="1" applyFill="1" applyBorder="1" applyAlignment="1">
      <alignment horizontal="center" vertical="center" wrapText="1"/>
      <protection/>
    </xf>
    <xf numFmtId="3" fontId="43" fillId="0" borderId="32" xfId="74" applyNumberFormat="1" applyFont="1" applyFill="1" applyBorder="1" applyAlignment="1">
      <alignment horizontal="center" vertical="center" wrapText="1"/>
      <protection/>
    </xf>
    <xf numFmtId="3" fontId="43" fillId="0" borderId="12" xfId="74" applyNumberFormat="1" applyFont="1" applyFill="1" applyBorder="1" applyAlignment="1">
      <alignment horizontal="center" vertical="center"/>
      <protection/>
    </xf>
    <xf numFmtId="0" fontId="43" fillId="0" borderId="0" xfId="74" applyFont="1" applyFill="1" applyAlignment="1">
      <alignment horizontal="center"/>
      <protection/>
    </xf>
    <xf numFmtId="0" fontId="43" fillId="0" borderId="16" xfId="74" applyFont="1" applyFill="1" applyBorder="1" applyAlignment="1">
      <alignment horizont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_ตัวอย่างการคำนวณการเลื่อนขั้นเงินเดือน 1 เม.ย 54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_Sheet1" xfId="72"/>
    <cellStyle name="Normal_ตัวอย่างการคำนวณการเลื่อนขั้นเงินเดือน 1 เม.ย 54" xfId="73"/>
    <cellStyle name="Normal_สมุดงาน1" xfId="74"/>
    <cellStyle name="Note" xfId="75"/>
    <cellStyle name="Outpu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Comma" xfId="83"/>
    <cellStyle name="Comma [0]" xfId="84"/>
    <cellStyle name="เครื่องหมายจุลภาค_บริหาร" xfId="85"/>
    <cellStyle name="Currency" xfId="86"/>
    <cellStyle name="Currency [0]" xfId="87"/>
    <cellStyle name="ชื่อเรื่อง" xfId="88"/>
    <cellStyle name="เซลล์ตรวจสอบ" xfId="89"/>
    <cellStyle name="เซลล์ที่มีการเชื่อมโยง" xfId="90"/>
    <cellStyle name="ดี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1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2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3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4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5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6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7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8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9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10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11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12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13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14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15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16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17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18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19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20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21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22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23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24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25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26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27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28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2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3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3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3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33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34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35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36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37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38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39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40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41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42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43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44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45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46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47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48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49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50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51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52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5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5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5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5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57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58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59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60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61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62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63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64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65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66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67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68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69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70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71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72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80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81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82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83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84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85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86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87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88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</xdr:row>
      <xdr:rowOff>0</xdr:rowOff>
    </xdr:from>
    <xdr:ext cx="76200" cy="314325"/>
    <xdr:sp fLocksText="0">
      <xdr:nvSpPr>
        <xdr:cNvPr id="89" name="Text Box 65"/>
        <xdr:cNvSpPr txBox="1">
          <a:spLocks noChangeArrowheads="1"/>
        </xdr:cNvSpPr>
      </xdr:nvSpPr>
      <xdr:spPr>
        <a:xfrm>
          <a:off x="3190875" y="161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314325"/>
    <xdr:sp fLocksText="0">
      <xdr:nvSpPr>
        <xdr:cNvPr id="90" name="Text Box 66"/>
        <xdr:cNvSpPr txBox="1">
          <a:spLocks noChangeArrowheads="1"/>
        </xdr:cNvSpPr>
      </xdr:nvSpPr>
      <xdr:spPr>
        <a:xfrm>
          <a:off x="3190875" y="161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314325"/>
    <xdr:sp fLocksText="0">
      <xdr:nvSpPr>
        <xdr:cNvPr id="91" name="Text Box 216"/>
        <xdr:cNvSpPr txBox="1">
          <a:spLocks noChangeArrowheads="1"/>
        </xdr:cNvSpPr>
      </xdr:nvSpPr>
      <xdr:spPr>
        <a:xfrm>
          <a:off x="3190875" y="161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314325"/>
    <xdr:sp fLocksText="0">
      <xdr:nvSpPr>
        <xdr:cNvPr id="92" name="Text Box 217"/>
        <xdr:cNvSpPr txBox="1">
          <a:spLocks noChangeArrowheads="1"/>
        </xdr:cNvSpPr>
      </xdr:nvSpPr>
      <xdr:spPr>
        <a:xfrm>
          <a:off x="3190875" y="161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42900"/>
    <xdr:sp fLocksText="0">
      <xdr:nvSpPr>
        <xdr:cNvPr id="93" name="Text Box 69"/>
        <xdr:cNvSpPr txBox="1">
          <a:spLocks noChangeArrowheads="1"/>
        </xdr:cNvSpPr>
      </xdr:nvSpPr>
      <xdr:spPr>
        <a:xfrm>
          <a:off x="3190875" y="16192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42900"/>
    <xdr:sp fLocksText="0">
      <xdr:nvSpPr>
        <xdr:cNvPr id="94" name="Text Box 71"/>
        <xdr:cNvSpPr txBox="1">
          <a:spLocks noChangeArrowheads="1"/>
        </xdr:cNvSpPr>
      </xdr:nvSpPr>
      <xdr:spPr>
        <a:xfrm>
          <a:off x="3190875" y="16192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42900"/>
    <xdr:sp fLocksText="0">
      <xdr:nvSpPr>
        <xdr:cNvPr id="95" name="Text Box 69"/>
        <xdr:cNvSpPr txBox="1">
          <a:spLocks noChangeArrowheads="1"/>
        </xdr:cNvSpPr>
      </xdr:nvSpPr>
      <xdr:spPr>
        <a:xfrm>
          <a:off x="3190875" y="16192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42900"/>
    <xdr:sp fLocksText="0">
      <xdr:nvSpPr>
        <xdr:cNvPr id="96" name="Text Box 71"/>
        <xdr:cNvSpPr txBox="1">
          <a:spLocks noChangeArrowheads="1"/>
        </xdr:cNvSpPr>
      </xdr:nvSpPr>
      <xdr:spPr>
        <a:xfrm>
          <a:off x="3190875" y="16192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97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98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99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00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0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02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03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04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05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06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07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08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0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10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11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12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13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14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15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16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17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18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19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20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21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22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23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24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25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26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27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28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29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30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3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32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33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34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35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36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37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38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139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40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41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42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43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44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45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46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47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48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49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50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51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52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53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54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55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56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57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58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59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60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61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62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63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64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65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66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67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68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69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70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71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72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73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74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75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76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77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78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79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80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8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82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83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84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85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86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87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88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89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90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91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92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93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94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95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96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97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98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199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00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01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02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03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04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05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06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07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08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09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10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11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1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13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14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15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16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17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18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19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20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21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22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23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24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25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26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27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28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29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30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31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32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33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34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35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36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37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38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39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40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41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42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43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44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45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46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47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48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49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50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51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52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53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54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55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56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57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58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59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60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61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62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63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64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65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66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67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68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2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1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1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1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1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1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2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2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2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23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2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2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26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2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2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2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3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3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3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3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34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35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36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37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38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3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4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4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42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43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44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45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46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47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48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49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50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5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52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5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5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5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5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5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58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5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6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6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6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6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6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6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6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6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68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6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7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7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7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73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74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75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76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77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78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79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80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8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82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83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84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85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86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87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88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89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90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9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92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93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94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95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96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0</xdr:rowOff>
    </xdr:to>
    <xdr:pic>
      <xdr:nvPicPr>
        <xdr:cNvPr id="397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28575</xdr:colOff>
      <xdr:row>1</xdr:row>
      <xdr:rowOff>9525</xdr:rowOff>
    </xdr:to>
    <xdr:pic>
      <xdr:nvPicPr>
        <xdr:cNvPr id="39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28575</xdr:colOff>
      <xdr:row>1</xdr:row>
      <xdr:rowOff>9525</xdr:rowOff>
    </xdr:to>
    <xdr:pic>
      <xdr:nvPicPr>
        <xdr:cNvPr id="399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6192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118</xdr:row>
      <xdr:rowOff>0</xdr:rowOff>
    </xdr:from>
    <xdr:to>
      <xdr:col>4</xdr:col>
      <xdr:colOff>9525</xdr:colOff>
      <xdr:row>118</xdr:row>
      <xdr:rowOff>0</xdr:rowOff>
    </xdr:to>
    <xdr:pic>
      <xdr:nvPicPr>
        <xdr:cNvPr id="1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9757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</xdr:colOff>
      <xdr:row>118</xdr:row>
      <xdr:rowOff>0</xdr:rowOff>
    </xdr:to>
    <xdr:pic>
      <xdr:nvPicPr>
        <xdr:cNvPr id="2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9757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</xdr:colOff>
      <xdr:row>118</xdr:row>
      <xdr:rowOff>0</xdr:rowOff>
    </xdr:to>
    <xdr:pic>
      <xdr:nvPicPr>
        <xdr:cNvPr id="3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9757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</xdr:colOff>
      <xdr:row>118</xdr:row>
      <xdr:rowOff>0</xdr:rowOff>
    </xdr:to>
    <xdr:pic>
      <xdr:nvPicPr>
        <xdr:cNvPr id="4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9757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</xdr:colOff>
      <xdr:row>118</xdr:row>
      <xdr:rowOff>0</xdr:rowOff>
    </xdr:to>
    <xdr:pic>
      <xdr:nvPicPr>
        <xdr:cNvPr id="5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9757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</xdr:colOff>
      <xdr:row>118</xdr:row>
      <xdr:rowOff>0</xdr:rowOff>
    </xdr:to>
    <xdr:pic>
      <xdr:nvPicPr>
        <xdr:cNvPr id="6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9757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</xdr:colOff>
      <xdr:row>118</xdr:row>
      <xdr:rowOff>0</xdr:rowOff>
    </xdr:to>
    <xdr:pic>
      <xdr:nvPicPr>
        <xdr:cNvPr id="7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9757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</xdr:colOff>
      <xdr:row>118</xdr:row>
      <xdr:rowOff>0</xdr:rowOff>
    </xdr:to>
    <xdr:pic>
      <xdr:nvPicPr>
        <xdr:cNvPr id="8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9757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119</xdr:row>
      <xdr:rowOff>0</xdr:rowOff>
    </xdr:from>
    <xdr:to>
      <xdr:col>4</xdr:col>
      <xdr:colOff>9525</xdr:colOff>
      <xdr:row>119</xdr:row>
      <xdr:rowOff>0</xdr:rowOff>
    </xdr:to>
    <xdr:pic>
      <xdr:nvPicPr>
        <xdr:cNvPr id="9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07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119</xdr:row>
      <xdr:rowOff>0</xdr:rowOff>
    </xdr:from>
    <xdr:to>
      <xdr:col>4</xdr:col>
      <xdr:colOff>9525</xdr:colOff>
      <xdr:row>119</xdr:row>
      <xdr:rowOff>0</xdr:rowOff>
    </xdr:to>
    <xdr:pic>
      <xdr:nvPicPr>
        <xdr:cNvPr id="10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07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119</xdr:row>
      <xdr:rowOff>0</xdr:rowOff>
    </xdr:from>
    <xdr:to>
      <xdr:col>4</xdr:col>
      <xdr:colOff>9525</xdr:colOff>
      <xdr:row>119</xdr:row>
      <xdr:rowOff>0</xdr:rowOff>
    </xdr:to>
    <xdr:pic>
      <xdr:nvPicPr>
        <xdr:cNvPr id="11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07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119</xdr:row>
      <xdr:rowOff>0</xdr:rowOff>
    </xdr:from>
    <xdr:to>
      <xdr:col>4</xdr:col>
      <xdr:colOff>9525</xdr:colOff>
      <xdr:row>119</xdr:row>
      <xdr:rowOff>0</xdr:rowOff>
    </xdr:to>
    <xdr:pic>
      <xdr:nvPicPr>
        <xdr:cNvPr id="12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07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9525</xdr:colOff>
      <xdr:row>129</xdr:row>
      <xdr:rowOff>0</xdr:rowOff>
    </xdr:to>
    <xdr:pic>
      <xdr:nvPicPr>
        <xdr:cNvPr id="13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47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9525</xdr:colOff>
      <xdr:row>129</xdr:row>
      <xdr:rowOff>0</xdr:rowOff>
    </xdr:to>
    <xdr:pic>
      <xdr:nvPicPr>
        <xdr:cNvPr id="14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47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9525</xdr:colOff>
      <xdr:row>129</xdr:row>
      <xdr:rowOff>0</xdr:rowOff>
    </xdr:to>
    <xdr:pic>
      <xdr:nvPicPr>
        <xdr:cNvPr id="15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47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9525</xdr:colOff>
      <xdr:row>129</xdr:row>
      <xdr:rowOff>0</xdr:rowOff>
    </xdr:to>
    <xdr:pic>
      <xdr:nvPicPr>
        <xdr:cNvPr id="16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47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117</xdr:row>
      <xdr:rowOff>0</xdr:rowOff>
    </xdr:from>
    <xdr:to>
      <xdr:col>4</xdr:col>
      <xdr:colOff>9525</xdr:colOff>
      <xdr:row>117</xdr:row>
      <xdr:rowOff>0</xdr:rowOff>
    </xdr:to>
    <xdr:pic>
      <xdr:nvPicPr>
        <xdr:cNvPr id="17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875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117</xdr:row>
      <xdr:rowOff>0</xdr:rowOff>
    </xdr:from>
    <xdr:to>
      <xdr:col>4</xdr:col>
      <xdr:colOff>9525</xdr:colOff>
      <xdr:row>117</xdr:row>
      <xdr:rowOff>0</xdr:rowOff>
    </xdr:to>
    <xdr:pic>
      <xdr:nvPicPr>
        <xdr:cNvPr id="18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875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117</xdr:row>
      <xdr:rowOff>0</xdr:rowOff>
    </xdr:from>
    <xdr:to>
      <xdr:col>4</xdr:col>
      <xdr:colOff>9525</xdr:colOff>
      <xdr:row>117</xdr:row>
      <xdr:rowOff>0</xdr:rowOff>
    </xdr:to>
    <xdr:pic>
      <xdr:nvPicPr>
        <xdr:cNvPr id="19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875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117</xdr:row>
      <xdr:rowOff>0</xdr:rowOff>
    </xdr:from>
    <xdr:to>
      <xdr:col>4</xdr:col>
      <xdr:colOff>9525</xdr:colOff>
      <xdr:row>117</xdr:row>
      <xdr:rowOff>0</xdr:rowOff>
    </xdr:to>
    <xdr:pic>
      <xdr:nvPicPr>
        <xdr:cNvPr id="20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875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117</xdr:row>
      <xdr:rowOff>0</xdr:rowOff>
    </xdr:from>
    <xdr:to>
      <xdr:col>4</xdr:col>
      <xdr:colOff>9525</xdr:colOff>
      <xdr:row>117</xdr:row>
      <xdr:rowOff>0</xdr:rowOff>
    </xdr:to>
    <xdr:pic>
      <xdr:nvPicPr>
        <xdr:cNvPr id="21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875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117</xdr:row>
      <xdr:rowOff>0</xdr:rowOff>
    </xdr:from>
    <xdr:to>
      <xdr:col>4</xdr:col>
      <xdr:colOff>9525</xdr:colOff>
      <xdr:row>117</xdr:row>
      <xdr:rowOff>0</xdr:rowOff>
    </xdr:to>
    <xdr:pic>
      <xdr:nvPicPr>
        <xdr:cNvPr id="22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875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117</xdr:row>
      <xdr:rowOff>0</xdr:rowOff>
    </xdr:from>
    <xdr:to>
      <xdr:col>4</xdr:col>
      <xdr:colOff>9525</xdr:colOff>
      <xdr:row>117</xdr:row>
      <xdr:rowOff>0</xdr:rowOff>
    </xdr:to>
    <xdr:pic>
      <xdr:nvPicPr>
        <xdr:cNvPr id="23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875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117</xdr:row>
      <xdr:rowOff>0</xdr:rowOff>
    </xdr:from>
    <xdr:to>
      <xdr:col>4</xdr:col>
      <xdr:colOff>9525</xdr:colOff>
      <xdr:row>117</xdr:row>
      <xdr:rowOff>0</xdr:rowOff>
    </xdr:to>
    <xdr:pic>
      <xdr:nvPicPr>
        <xdr:cNvPr id="24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875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</xdr:colOff>
      <xdr:row>118</xdr:row>
      <xdr:rowOff>0</xdr:rowOff>
    </xdr:to>
    <xdr:pic>
      <xdr:nvPicPr>
        <xdr:cNvPr id="25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9757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</xdr:colOff>
      <xdr:row>118</xdr:row>
      <xdr:rowOff>0</xdr:rowOff>
    </xdr:to>
    <xdr:pic>
      <xdr:nvPicPr>
        <xdr:cNvPr id="26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9757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</xdr:colOff>
      <xdr:row>118</xdr:row>
      <xdr:rowOff>0</xdr:rowOff>
    </xdr:to>
    <xdr:pic>
      <xdr:nvPicPr>
        <xdr:cNvPr id="27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9757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</xdr:colOff>
      <xdr:row>118</xdr:row>
      <xdr:rowOff>0</xdr:rowOff>
    </xdr:to>
    <xdr:pic>
      <xdr:nvPicPr>
        <xdr:cNvPr id="28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9757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9525</xdr:colOff>
      <xdr:row>129</xdr:row>
      <xdr:rowOff>0</xdr:rowOff>
    </xdr:to>
    <xdr:pic>
      <xdr:nvPicPr>
        <xdr:cNvPr id="2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47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9525</xdr:colOff>
      <xdr:row>129</xdr:row>
      <xdr:rowOff>0</xdr:rowOff>
    </xdr:to>
    <xdr:pic>
      <xdr:nvPicPr>
        <xdr:cNvPr id="3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47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9525</xdr:colOff>
      <xdr:row>129</xdr:row>
      <xdr:rowOff>0</xdr:rowOff>
    </xdr:to>
    <xdr:pic>
      <xdr:nvPicPr>
        <xdr:cNvPr id="3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47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9525</xdr:colOff>
      <xdr:row>129</xdr:row>
      <xdr:rowOff>0</xdr:rowOff>
    </xdr:to>
    <xdr:pic>
      <xdr:nvPicPr>
        <xdr:cNvPr id="3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475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9525</xdr:colOff>
      <xdr:row>137</xdr:row>
      <xdr:rowOff>0</xdr:rowOff>
    </xdr:to>
    <xdr:pic>
      <xdr:nvPicPr>
        <xdr:cNvPr id="33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809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9525</xdr:colOff>
      <xdr:row>137</xdr:row>
      <xdr:rowOff>0</xdr:rowOff>
    </xdr:to>
    <xdr:pic>
      <xdr:nvPicPr>
        <xdr:cNvPr id="34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809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9525</xdr:colOff>
      <xdr:row>137</xdr:row>
      <xdr:rowOff>0</xdr:rowOff>
    </xdr:to>
    <xdr:pic>
      <xdr:nvPicPr>
        <xdr:cNvPr id="35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809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9525</xdr:colOff>
      <xdr:row>137</xdr:row>
      <xdr:rowOff>0</xdr:rowOff>
    </xdr:to>
    <xdr:pic>
      <xdr:nvPicPr>
        <xdr:cNvPr id="36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809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9525</xdr:colOff>
      <xdr:row>137</xdr:row>
      <xdr:rowOff>0</xdr:rowOff>
    </xdr:to>
    <xdr:pic>
      <xdr:nvPicPr>
        <xdr:cNvPr id="37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809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9525</xdr:colOff>
      <xdr:row>137</xdr:row>
      <xdr:rowOff>0</xdr:rowOff>
    </xdr:to>
    <xdr:pic>
      <xdr:nvPicPr>
        <xdr:cNvPr id="38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809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9525</xdr:colOff>
      <xdr:row>137</xdr:row>
      <xdr:rowOff>0</xdr:rowOff>
    </xdr:to>
    <xdr:pic>
      <xdr:nvPicPr>
        <xdr:cNvPr id="39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809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9525</xdr:colOff>
      <xdr:row>137</xdr:row>
      <xdr:rowOff>0</xdr:rowOff>
    </xdr:to>
    <xdr:pic>
      <xdr:nvPicPr>
        <xdr:cNvPr id="40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809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41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42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43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44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45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46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47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48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49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50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51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52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5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5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5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5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57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58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59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60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61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62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63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64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65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66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67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68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69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70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71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0</xdr:rowOff>
    </xdr:to>
    <xdr:pic>
      <xdr:nvPicPr>
        <xdr:cNvPr id="72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742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9525</xdr:colOff>
      <xdr:row>198</xdr:row>
      <xdr:rowOff>28575</xdr:rowOff>
    </xdr:to>
    <xdr:pic>
      <xdr:nvPicPr>
        <xdr:cNvPr id="7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9525</xdr:colOff>
      <xdr:row>198</xdr:row>
      <xdr:rowOff>28575</xdr:rowOff>
    </xdr:to>
    <xdr:pic>
      <xdr:nvPicPr>
        <xdr:cNvPr id="7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9525</xdr:colOff>
      <xdr:row>198</xdr:row>
      <xdr:rowOff>28575</xdr:rowOff>
    </xdr:to>
    <xdr:pic>
      <xdr:nvPicPr>
        <xdr:cNvPr id="7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9525</xdr:colOff>
      <xdr:row>198</xdr:row>
      <xdr:rowOff>28575</xdr:rowOff>
    </xdr:to>
    <xdr:pic>
      <xdr:nvPicPr>
        <xdr:cNvPr id="7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0</xdr:rowOff>
    </xdr:to>
    <xdr:pic>
      <xdr:nvPicPr>
        <xdr:cNvPr id="80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0</xdr:rowOff>
    </xdr:to>
    <xdr:pic>
      <xdr:nvPicPr>
        <xdr:cNvPr id="81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0</xdr:rowOff>
    </xdr:to>
    <xdr:pic>
      <xdr:nvPicPr>
        <xdr:cNvPr id="82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0</xdr:rowOff>
    </xdr:to>
    <xdr:pic>
      <xdr:nvPicPr>
        <xdr:cNvPr id="83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0</xdr:rowOff>
    </xdr:to>
    <xdr:pic>
      <xdr:nvPicPr>
        <xdr:cNvPr id="84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223</xdr:row>
      <xdr:rowOff>0</xdr:rowOff>
    </xdr:from>
    <xdr:to>
      <xdr:col>4</xdr:col>
      <xdr:colOff>9525</xdr:colOff>
      <xdr:row>223</xdr:row>
      <xdr:rowOff>0</xdr:rowOff>
    </xdr:to>
    <xdr:pic>
      <xdr:nvPicPr>
        <xdr:cNvPr id="85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223</xdr:row>
      <xdr:rowOff>0</xdr:rowOff>
    </xdr:from>
    <xdr:to>
      <xdr:col>4</xdr:col>
      <xdr:colOff>9525</xdr:colOff>
      <xdr:row>223</xdr:row>
      <xdr:rowOff>0</xdr:rowOff>
    </xdr:to>
    <xdr:pic>
      <xdr:nvPicPr>
        <xdr:cNvPr id="86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223</xdr:row>
      <xdr:rowOff>0</xdr:rowOff>
    </xdr:from>
    <xdr:to>
      <xdr:col>4</xdr:col>
      <xdr:colOff>9525</xdr:colOff>
      <xdr:row>223</xdr:row>
      <xdr:rowOff>0</xdr:rowOff>
    </xdr:to>
    <xdr:pic>
      <xdr:nvPicPr>
        <xdr:cNvPr id="87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223</xdr:row>
      <xdr:rowOff>0</xdr:rowOff>
    </xdr:from>
    <xdr:to>
      <xdr:col>4</xdr:col>
      <xdr:colOff>9525</xdr:colOff>
      <xdr:row>223</xdr:row>
      <xdr:rowOff>0</xdr:rowOff>
    </xdr:to>
    <xdr:pic>
      <xdr:nvPicPr>
        <xdr:cNvPr id="88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141</xdr:row>
      <xdr:rowOff>0</xdr:rowOff>
    </xdr:from>
    <xdr:ext cx="76200" cy="942975"/>
    <xdr:sp fLocksText="0">
      <xdr:nvSpPr>
        <xdr:cNvPr id="89" name="Text Box 65"/>
        <xdr:cNvSpPr txBox="1">
          <a:spLocks noChangeArrowheads="1"/>
        </xdr:cNvSpPr>
      </xdr:nvSpPr>
      <xdr:spPr>
        <a:xfrm>
          <a:off x="9420225" y="507587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141</xdr:row>
      <xdr:rowOff>0</xdr:rowOff>
    </xdr:from>
    <xdr:ext cx="76200" cy="942975"/>
    <xdr:sp fLocksText="0">
      <xdr:nvSpPr>
        <xdr:cNvPr id="90" name="Text Box 66"/>
        <xdr:cNvSpPr txBox="1">
          <a:spLocks noChangeArrowheads="1"/>
        </xdr:cNvSpPr>
      </xdr:nvSpPr>
      <xdr:spPr>
        <a:xfrm>
          <a:off x="9420225" y="507587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140</xdr:row>
      <xdr:rowOff>0</xdr:rowOff>
    </xdr:from>
    <xdr:ext cx="76200" cy="942975"/>
    <xdr:sp fLocksText="0">
      <xdr:nvSpPr>
        <xdr:cNvPr id="91" name="Text Box 216"/>
        <xdr:cNvSpPr txBox="1">
          <a:spLocks noChangeArrowheads="1"/>
        </xdr:cNvSpPr>
      </xdr:nvSpPr>
      <xdr:spPr>
        <a:xfrm>
          <a:off x="9420225" y="497586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140</xdr:row>
      <xdr:rowOff>0</xdr:rowOff>
    </xdr:from>
    <xdr:ext cx="76200" cy="942975"/>
    <xdr:sp fLocksText="0">
      <xdr:nvSpPr>
        <xdr:cNvPr id="92" name="Text Box 217"/>
        <xdr:cNvSpPr txBox="1">
          <a:spLocks noChangeArrowheads="1"/>
        </xdr:cNvSpPr>
      </xdr:nvSpPr>
      <xdr:spPr>
        <a:xfrm>
          <a:off x="9420225" y="497586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140</xdr:row>
      <xdr:rowOff>0</xdr:rowOff>
    </xdr:from>
    <xdr:ext cx="85725" cy="1000125"/>
    <xdr:sp fLocksText="0">
      <xdr:nvSpPr>
        <xdr:cNvPr id="93" name="Text Box 69"/>
        <xdr:cNvSpPr txBox="1">
          <a:spLocks noChangeArrowheads="1"/>
        </xdr:cNvSpPr>
      </xdr:nvSpPr>
      <xdr:spPr>
        <a:xfrm>
          <a:off x="9420225" y="49758600"/>
          <a:ext cx="857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140</xdr:row>
      <xdr:rowOff>0</xdr:rowOff>
    </xdr:from>
    <xdr:ext cx="85725" cy="1000125"/>
    <xdr:sp fLocksText="0">
      <xdr:nvSpPr>
        <xdr:cNvPr id="94" name="Text Box 71"/>
        <xdr:cNvSpPr txBox="1">
          <a:spLocks noChangeArrowheads="1"/>
        </xdr:cNvSpPr>
      </xdr:nvSpPr>
      <xdr:spPr>
        <a:xfrm>
          <a:off x="9420225" y="49758600"/>
          <a:ext cx="857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141</xdr:row>
      <xdr:rowOff>0</xdr:rowOff>
    </xdr:from>
    <xdr:ext cx="85725" cy="1000125"/>
    <xdr:sp fLocksText="0">
      <xdr:nvSpPr>
        <xdr:cNvPr id="95" name="Text Box 69"/>
        <xdr:cNvSpPr txBox="1">
          <a:spLocks noChangeArrowheads="1"/>
        </xdr:cNvSpPr>
      </xdr:nvSpPr>
      <xdr:spPr>
        <a:xfrm>
          <a:off x="9420225" y="50758725"/>
          <a:ext cx="857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141</xdr:row>
      <xdr:rowOff>0</xdr:rowOff>
    </xdr:from>
    <xdr:ext cx="85725" cy="1000125"/>
    <xdr:sp fLocksText="0">
      <xdr:nvSpPr>
        <xdr:cNvPr id="96" name="Text Box 71"/>
        <xdr:cNvSpPr txBox="1">
          <a:spLocks noChangeArrowheads="1"/>
        </xdr:cNvSpPr>
      </xdr:nvSpPr>
      <xdr:spPr>
        <a:xfrm>
          <a:off x="9420225" y="50758725"/>
          <a:ext cx="857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97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98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99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00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0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02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03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04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05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06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07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08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0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10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11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12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13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14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15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16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17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18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19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20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21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22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23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24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25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26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27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28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29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30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3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32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33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34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35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36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37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38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198</xdr:row>
      <xdr:rowOff>0</xdr:rowOff>
    </xdr:from>
    <xdr:to>
      <xdr:col>6</xdr:col>
      <xdr:colOff>9525</xdr:colOff>
      <xdr:row>198</xdr:row>
      <xdr:rowOff>28575</xdr:rowOff>
    </xdr:to>
    <xdr:pic>
      <xdr:nvPicPr>
        <xdr:cNvPr id="139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57618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40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41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42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43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44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45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46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47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48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49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50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51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52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53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54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55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56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57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58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59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60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61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62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63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64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65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66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67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68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69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70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71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72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73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74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75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76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77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78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79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80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8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224</xdr:row>
      <xdr:rowOff>0</xdr:rowOff>
    </xdr:from>
    <xdr:to>
      <xdr:col>6</xdr:col>
      <xdr:colOff>9525</xdr:colOff>
      <xdr:row>224</xdr:row>
      <xdr:rowOff>0</xdr:rowOff>
    </xdr:to>
    <xdr:pic>
      <xdr:nvPicPr>
        <xdr:cNvPr id="182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57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183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184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185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186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187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188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189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190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191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192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193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194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195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196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197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198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199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00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01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02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03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04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05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06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07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08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09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10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11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1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13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14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15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16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17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18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19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20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21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22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23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24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25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26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27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28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29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30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31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32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33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34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35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36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37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38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39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40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41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42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43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44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45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46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47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48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49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50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51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52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53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54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55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56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57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58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59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60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61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62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63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64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65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66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67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268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2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3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3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3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3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3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3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3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3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3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3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3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9525</xdr:colOff>
      <xdr:row>197</xdr:row>
      <xdr:rowOff>0</xdr:rowOff>
    </xdr:to>
    <xdr:pic>
      <xdr:nvPicPr>
        <xdr:cNvPr id="3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476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1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1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1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1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1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2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2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2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23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2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2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26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2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2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2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3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3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3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3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34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35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36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37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38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3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4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4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42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43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44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45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46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47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48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49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50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5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52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5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223</xdr:row>
      <xdr:rowOff>0</xdr:rowOff>
    </xdr:from>
    <xdr:to>
      <xdr:col>6</xdr:col>
      <xdr:colOff>9525</xdr:colOff>
      <xdr:row>223</xdr:row>
      <xdr:rowOff>0</xdr:rowOff>
    </xdr:to>
    <xdr:pic>
      <xdr:nvPicPr>
        <xdr:cNvPr id="35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47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5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5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5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58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5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6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6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6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6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6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6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6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6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68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6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7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7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7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73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74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75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76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77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78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79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80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8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82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83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84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85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86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87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88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89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90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9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92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93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94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95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96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9525</xdr:colOff>
      <xdr:row>196</xdr:row>
      <xdr:rowOff>0</xdr:rowOff>
    </xdr:to>
    <xdr:pic>
      <xdr:nvPicPr>
        <xdr:cNvPr id="397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7376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232</xdr:row>
      <xdr:rowOff>285750</xdr:rowOff>
    </xdr:from>
    <xdr:to>
      <xdr:col>6</xdr:col>
      <xdr:colOff>28575</xdr:colOff>
      <xdr:row>232</xdr:row>
      <xdr:rowOff>314325</xdr:rowOff>
    </xdr:to>
    <xdr:pic>
      <xdr:nvPicPr>
        <xdr:cNvPr id="39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93826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232</xdr:row>
      <xdr:rowOff>285750</xdr:rowOff>
    </xdr:from>
    <xdr:to>
      <xdr:col>6</xdr:col>
      <xdr:colOff>28575</xdr:colOff>
      <xdr:row>232</xdr:row>
      <xdr:rowOff>314325</xdr:rowOff>
    </xdr:to>
    <xdr:pic>
      <xdr:nvPicPr>
        <xdr:cNvPr id="399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893826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146</xdr:row>
      <xdr:rowOff>0</xdr:rowOff>
    </xdr:from>
    <xdr:ext cx="76200" cy="942975"/>
    <xdr:sp fLocksText="0">
      <xdr:nvSpPr>
        <xdr:cNvPr id="400" name="Text Box 216"/>
        <xdr:cNvSpPr txBox="1">
          <a:spLocks noChangeArrowheads="1"/>
        </xdr:cNvSpPr>
      </xdr:nvSpPr>
      <xdr:spPr>
        <a:xfrm>
          <a:off x="9420225" y="537591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146</xdr:row>
      <xdr:rowOff>0</xdr:rowOff>
    </xdr:from>
    <xdr:ext cx="76200" cy="942975"/>
    <xdr:sp fLocksText="0">
      <xdr:nvSpPr>
        <xdr:cNvPr id="401" name="Text Box 217"/>
        <xdr:cNvSpPr txBox="1">
          <a:spLocks noChangeArrowheads="1"/>
        </xdr:cNvSpPr>
      </xdr:nvSpPr>
      <xdr:spPr>
        <a:xfrm>
          <a:off x="9420225" y="537591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146</xdr:row>
      <xdr:rowOff>0</xdr:rowOff>
    </xdr:from>
    <xdr:ext cx="85725" cy="1000125"/>
    <xdr:sp fLocksText="0">
      <xdr:nvSpPr>
        <xdr:cNvPr id="402" name="Text Box 69"/>
        <xdr:cNvSpPr txBox="1">
          <a:spLocks noChangeArrowheads="1"/>
        </xdr:cNvSpPr>
      </xdr:nvSpPr>
      <xdr:spPr>
        <a:xfrm>
          <a:off x="9420225" y="53759100"/>
          <a:ext cx="857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146</xdr:row>
      <xdr:rowOff>0</xdr:rowOff>
    </xdr:from>
    <xdr:ext cx="85725" cy="1000125"/>
    <xdr:sp fLocksText="0">
      <xdr:nvSpPr>
        <xdr:cNvPr id="403" name="Text Box 71"/>
        <xdr:cNvSpPr txBox="1">
          <a:spLocks noChangeArrowheads="1"/>
        </xdr:cNvSpPr>
      </xdr:nvSpPr>
      <xdr:spPr>
        <a:xfrm>
          <a:off x="9420225" y="53759100"/>
          <a:ext cx="857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149</xdr:row>
      <xdr:rowOff>0</xdr:rowOff>
    </xdr:from>
    <xdr:ext cx="76200" cy="942975"/>
    <xdr:sp fLocksText="0">
      <xdr:nvSpPr>
        <xdr:cNvPr id="404" name="Text Box 216"/>
        <xdr:cNvSpPr txBox="1">
          <a:spLocks noChangeArrowheads="1"/>
        </xdr:cNvSpPr>
      </xdr:nvSpPr>
      <xdr:spPr>
        <a:xfrm>
          <a:off x="9420225" y="560927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149</xdr:row>
      <xdr:rowOff>0</xdr:rowOff>
    </xdr:from>
    <xdr:ext cx="76200" cy="942975"/>
    <xdr:sp fLocksText="0">
      <xdr:nvSpPr>
        <xdr:cNvPr id="405" name="Text Box 217"/>
        <xdr:cNvSpPr txBox="1">
          <a:spLocks noChangeArrowheads="1"/>
        </xdr:cNvSpPr>
      </xdr:nvSpPr>
      <xdr:spPr>
        <a:xfrm>
          <a:off x="9420225" y="560927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149</xdr:row>
      <xdr:rowOff>0</xdr:rowOff>
    </xdr:from>
    <xdr:ext cx="85725" cy="1000125"/>
    <xdr:sp fLocksText="0">
      <xdr:nvSpPr>
        <xdr:cNvPr id="406" name="Text Box 69"/>
        <xdr:cNvSpPr txBox="1">
          <a:spLocks noChangeArrowheads="1"/>
        </xdr:cNvSpPr>
      </xdr:nvSpPr>
      <xdr:spPr>
        <a:xfrm>
          <a:off x="9420225" y="56092725"/>
          <a:ext cx="857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149</xdr:row>
      <xdr:rowOff>0</xdr:rowOff>
    </xdr:from>
    <xdr:ext cx="85725" cy="1000125"/>
    <xdr:sp fLocksText="0">
      <xdr:nvSpPr>
        <xdr:cNvPr id="407" name="Text Box 71"/>
        <xdr:cNvSpPr txBox="1">
          <a:spLocks noChangeArrowheads="1"/>
        </xdr:cNvSpPr>
      </xdr:nvSpPr>
      <xdr:spPr>
        <a:xfrm>
          <a:off x="9420225" y="56092725"/>
          <a:ext cx="857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68"/>
  <sheetViews>
    <sheetView tabSelected="1" zoomScale="75" zoomScaleNormal="75" zoomScalePageLayoutView="0" workbookViewId="0" topLeftCell="A49">
      <selection activeCell="H66" sqref="H66"/>
    </sheetView>
  </sheetViews>
  <sheetFormatPr defaultColWidth="9.140625" defaultRowHeight="21.75"/>
  <cols>
    <col min="1" max="1" width="8.140625" style="1" customWidth="1"/>
    <col min="2" max="2" width="39.7109375" style="1" customWidth="1"/>
    <col min="3" max="3" width="17.140625" style="1" customWidth="1"/>
    <col min="4" max="4" width="14.57421875" style="1" customWidth="1"/>
    <col min="5" max="5" width="11.57421875" style="1" customWidth="1"/>
    <col min="6" max="6" width="10.7109375" style="88" customWidth="1"/>
    <col min="7" max="7" width="11.8515625" style="1" customWidth="1"/>
    <col min="8" max="8" width="17.28125" style="1" customWidth="1"/>
    <col min="9" max="9" width="13.421875" style="1" customWidth="1"/>
    <col min="10" max="10" width="11.421875" style="1" customWidth="1"/>
    <col min="11" max="11" width="14.28125" style="1" customWidth="1"/>
    <col min="12" max="12" width="22.421875" style="2" customWidth="1"/>
    <col min="13" max="13" width="11.57421875" style="2" customWidth="1"/>
    <col min="14" max="14" width="6.57421875" style="1" customWidth="1"/>
    <col min="15" max="15" width="8.57421875" style="35" bestFit="1" customWidth="1"/>
    <col min="16" max="16384" width="9.140625" style="1" customWidth="1"/>
  </cols>
  <sheetData>
    <row r="1" ht="12.75"/>
    <row r="2" spans="1:14" ht="29.25">
      <c r="A2" s="324" t="s">
        <v>176</v>
      </c>
      <c r="B2" s="324"/>
      <c r="C2" s="324"/>
      <c r="D2" s="324"/>
      <c r="E2" s="324"/>
      <c r="F2" s="324"/>
      <c r="G2" s="324"/>
      <c r="H2" s="324"/>
      <c r="I2" s="324"/>
      <c r="J2" s="324"/>
      <c r="L2" s="88"/>
      <c r="N2" s="35"/>
    </row>
    <row r="3" spans="2:14" ht="26.25">
      <c r="B3" s="6" t="s">
        <v>240</v>
      </c>
      <c r="C3" s="6"/>
      <c r="D3" s="6"/>
      <c r="E3" s="6"/>
      <c r="F3" s="89"/>
      <c r="G3" s="6"/>
      <c r="H3" s="6"/>
      <c r="I3" s="6"/>
      <c r="J3" s="54"/>
      <c r="L3" s="88"/>
      <c r="N3" s="35"/>
    </row>
    <row r="4" spans="2:14" ht="26.25">
      <c r="B4" s="165"/>
      <c r="C4" s="6"/>
      <c r="D4" s="6"/>
      <c r="E4" s="6"/>
      <c r="F4" s="89"/>
      <c r="G4" s="6"/>
      <c r="H4" s="6"/>
      <c r="I4" s="6"/>
      <c r="J4" s="54"/>
      <c r="L4" s="88"/>
      <c r="N4" s="35"/>
    </row>
    <row r="5" spans="2:14" ht="26.25">
      <c r="B5" s="108" t="s">
        <v>97</v>
      </c>
      <c r="C5" s="108" t="s">
        <v>61</v>
      </c>
      <c r="D5" s="108" t="s">
        <v>161</v>
      </c>
      <c r="E5" s="108" t="s">
        <v>163</v>
      </c>
      <c r="F5" s="89"/>
      <c r="G5" s="6"/>
      <c r="H5" s="6"/>
      <c r="I5" s="6"/>
      <c r="J5" s="54"/>
      <c r="L5" s="88"/>
      <c r="N5" s="35"/>
    </row>
    <row r="6" spans="2:14" ht="26.25">
      <c r="B6" s="109"/>
      <c r="C6" s="109"/>
      <c r="D6" s="109" t="s">
        <v>162</v>
      </c>
      <c r="E6" s="109"/>
      <c r="F6" s="89"/>
      <c r="G6" s="6"/>
      <c r="H6" s="6"/>
      <c r="I6" s="6"/>
      <c r="J6" s="54"/>
      <c r="L6" s="88"/>
      <c r="N6" s="35"/>
    </row>
    <row r="7" spans="2:14" ht="26.25">
      <c r="B7" s="164" t="s">
        <v>164</v>
      </c>
      <c r="C7" s="15">
        <v>0</v>
      </c>
      <c r="D7" s="182">
        <v>0</v>
      </c>
      <c r="E7" s="15">
        <v>0</v>
      </c>
      <c r="F7" s="89"/>
      <c r="G7" s="6"/>
      <c r="H7" s="6"/>
      <c r="I7" s="6"/>
      <c r="J7" s="54"/>
      <c r="L7" s="88"/>
      <c r="N7" s="35"/>
    </row>
    <row r="8" spans="2:14" ht="26.25">
      <c r="B8" s="164" t="s">
        <v>165</v>
      </c>
      <c r="C8" s="15">
        <v>21</v>
      </c>
      <c r="D8" s="183">
        <v>502140</v>
      </c>
      <c r="E8" s="162">
        <f>D8*3/100</f>
        <v>15064.2</v>
      </c>
      <c r="F8" s="89"/>
      <c r="G8" s="6"/>
      <c r="H8" s="6"/>
      <c r="I8" s="6"/>
      <c r="J8" s="54"/>
      <c r="L8" s="88"/>
      <c r="N8" s="35"/>
    </row>
    <row r="9" spans="2:14" ht="26.25">
      <c r="B9" s="164" t="s">
        <v>166</v>
      </c>
      <c r="C9" s="15">
        <v>9</v>
      </c>
      <c r="D9" s="183">
        <v>274000</v>
      </c>
      <c r="E9" s="162">
        <f>D9*3/100</f>
        <v>8220</v>
      </c>
      <c r="F9" s="89"/>
      <c r="G9" s="6"/>
      <c r="H9" s="6"/>
      <c r="I9" s="6"/>
      <c r="J9" s="54"/>
      <c r="L9" s="88"/>
      <c r="N9" s="35"/>
    </row>
    <row r="10" spans="2:14" ht="26.25">
      <c r="B10" s="164" t="s">
        <v>54</v>
      </c>
      <c r="C10" s="15">
        <v>216</v>
      </c>
      <c r="D10" s="183">
        <v>6558250</v>
      </c>
      <c r="E10" s="162">
        <f>D10*3/100</f>
        <v>196747.5</v>
      </c>
      <c r="F10" s="89"/>
      <c r="G10" s="6"/>
      <c r="H10" s="6"/>
      <c r="I10" s="6"/>
      <c r="J10" s="54"/>
      <c r="L10" s="88"/>
      <c r="N10" s="35"/>
    </row>
    <row r="11" spans="2:14" ht="27" thickBot="1">
      <c r="B11" s="41" t="s">
        <v>58</v>
      </c>
      <c r="C11" s="163">
        <v>246</v>
      </c>
      <c r="D11" s="154">
        <f>SUM(D7:D10)</f>
        <v>7334390</v>
      </c>
      <c r="E11" s="186">
        <f>SUM(E7:E10)</f>
        <v>220031.7</v>
      </c>
      <c r="F11" s="89"/>
      <c r="G11" s="6"/>
      <c r="H11" s="6"/>
      <c r="I11" s="6"/>
      <c r="J11" s="54"/>
      <c r="L11" s="88"/>
      <c r="N11" s="35"/>
    </row>
    <row r="12" spans="2:14" ht="27" thickTop="1">
      <c r="B12" s="6"/>
      <c r="C12" s="6"/>
      <c r="D12" s="6"/>
      <c r="E12" s="6"/>
      <c r="F12" s="89"/>
      <c r="G12" s="6"/>
      <c r="H12" s="6"/>
      <c r="I12" s="6"/>
      <c r="J12" s="54"/>
      <c r="L12" s="88"/>
      <c r="N12" s="35"/>
    </row>
    <row r="13" spans="2:14" ht="26.25">
      <c r="B13" s="6" t="s">
        <v>261</v>
      </c>
      <c r="C13" s="6"/>
      <c r="D13" s="6"/>
      <c r="E13" s="6"/>
      <c r="F13" s="89"/>
      <c r="G13" s="6"/>
      <c r="H13" s="6"/>
      <c r="I13" s="6"/>
      <c r="J13" s="54"/>
      <c r="L13" s="88"/>
      <c r="N13" s="35"/>
    </row>
    <row r="14" spans="2:14" ht="26.25">
      <c r="B14" s="165" t="s">
        <v>241</v>
      </c>
      <c r="C14" s="6"/>
      <c r="D14" s="6"/>
      <c r="E14" s="6"/>
      <c r="F14" s="89"/>
      <c r="G14" s="6"/>
      <c r="H14" s="6"/>
      <c r="I14" s="6"/>
      <c r="J14" s="54"/>
      <c r="L14" s="88"/>
      <c r="N14" s="35"/>
    </row>
    <row r="15" spans="2:14" ht="26.25">
      <c r="B15" s="108" t="s">
        <v>70</v>
      </c>
      <c r="C15" s="108" t="s">
        <v>107</v>
      </c>
      <c r="D15" s="78"/>
      <c r="E15" s="6"/>
      <c r="F15" s="89"/>
      <c r="G15" s="6"/>
      <c r="H15" s="6"/>
      <c r="I15" s="6"/>
      <c r="J15" s="54"/>
      <c r="L15" s="88"/>
      <c r="N15" s="35"/>
    </row>
    <row r="16" spans="2:14" ht="26.25">
      <c r="B16" s="260" t="s">
        <v>64</v>
      </c>
      <c r="C16" s="260" t="s">
        <v>60</v>
      </c>
      <c r="D16" s="84"/>
      <c r="E16" s="18"/>
      <c r="F16" s="89"/>
      <c r="G16" s="6"/>
      <c r="H16" s="84"/>
      <c r="I16" s="84"/>
      <c r="J16" s="84"/>
      <c r="L16" s="88"/>
      <c r="N16" s="35"/>
    </row>
    <row r="17" spans="2:14" ht="26.25">
      <c r="B17" s="261" t="s">
        <v>63</v>
      </c>
      <c r="C17" s="261" t="s">
        <v>37</v>
      </c>
      <c r="D17" s="84"/>
      <c r="E17" s="18"/>
      <c r="F17" s="89"/>
      <c r="G17" s="6"/>
      <c r="H17" s="84"/>
      <c r="I17" s="84"/>
      <c r="J17" s="84"/>
      <c r="L17" s="88"/>
      <c r="N17" s="35"/>
    </row>
    <row r="18" spans="2:14" ht="26.25">
      <c r="B18" s="261" t="s">
        <v>62</v>
      </c>
      <c r="C18" s="261" t="s">
        <v>38</v>
      </c>
      <c r="D18" s="84"/>
      <c r="E18" s="18"/>
      <c r="F18" s="89"/>
      <c r="G18" s="6"/>
      <c r="H18" s="84"/>
      <c r="I18" s="84"/>
      <c r="J18" s="84"/>
      <c r="L18" s="88"/>
      <c r="N18" s="35"/>
    </row>
    <row r="19" spans="2:14" ht="26.25">
      <c r="B19" s="261" t="s">
        <v>273</v>
      </c>
      <c r="C19" s="261" t="s">
        <v>59</v>
      </c>
      <c r="D19" s="84"/>
      <c r="E19" s="18"/>
      <c r="F19" s="89"/>
      <c r="G19" s="6"/>
      <c r="H19" s="84"/>
      <c r="I19" s="84"/>
      <c r="J19" s="84"/>
      <c r="L19" s="88"/>
      <c r="N19" s="35"/>
    </row>
    <row r="20" spans="2:14" ht="26.25">
      <c r="B20" s="262" t="s">
        <v>91</v>
      </c>
      <c r="C20" s="262" t="s">
        <v>67</v>
      </c>
      <c r="D20" s="84"/>
      <c r="E20" s="18"/>
      <c r="F20" s="89"/>
      <c r="G20" s="6"/>
      <c r="H20" s="84"/>
      <c r="I20" s="84"/>
      <c r="J20" s="84"/>
      <c r="L20" s="88"/>
      <c r="N20" s="35"/>
    </row>
    <row r="21" spans="2:14" ht="26.25">
      <c r="B21" s="263"/>
      <c r="C21" s="263"/>
      <c r="D21" s="84"/>
      <c r="E21" s="18"/>
      <c r="F21" s="89"/>
      <c r="G21" s="6"/>
      <c r="H21" s="84"/>
      <c r="I21" s="84"/>
      <c r="J21" s="84"/>
      <c r="L21" s="88"/>
      <c r="N21" s="35"/>
    </row>
    <row r="22" spans="2:14" ht="26.25">
      <c r="B22" s="167" t="s">
        <v>242</v>
      </c>
      <c r="C22" s="84"/>
      <c r="D22" s="84"/>
      <c r="E22" s="18"/>
      <c r="F22" s="89"/>
      <c r="G22" s="6"/>
      <c r="H22" s="84"/>
      <c r="I22" s="84"/>
      <c r="J22" s="84"/>
      <c r="L22" s="88"/>
      <c r="N22" s="35"/>
    </row>
    <row r="23" spans="2:14" ht="26.25">
      <c r="B23" s="108" t="s">
        <v>70</v>
      </c>
      <c r="C23" s="188" t="s">
        <v>107</v>
      </c>
      <c r="D23" s="84"/>
      <c r="E23" s="18"/>
      <c r="F23" s="89"/>
      <c r="G23" s="6"/>
      <c r="H23" s="84"/>
      <c r="I23" s="84"/>
      <c r="J23" s="84"/>
      <c r="L23" s="88"/>
      <c r="N23" s="35"/>
    </row>
    <row r="24" spans="2:14" ht="26.25">
      <c r="B24" s="260" t="s">
        <v>64</v>
      </c>
      <c r="C24" s="260" t="s">
        <v>60</v>
      </c>
      <c r="D24" s="84"/>
      <c r="E24" s="18"/>
      <c r="F24" s="89"/>
      <c r="G24" s="6"/>
      <c r="H24" s="84"/>
      <c r="I24" s="84"/>
      <c r="J24" s="84"/>
      <c r="L24" s="88"/>
      <c r="N24" s="35"/>
    </row>
    <row r="25" spans="2:14" ht="26.25">
      <c r="B25" s="261" t="s">
        <v>167</v>
      </c>
      <c r="C25" s="261" t="s">
        <v>37</v>
      </c>
      <c r="D25" s="84"/>
      <c r="E25" s="18"/>
      <c r="F25" s="89"/>
      <c r="G25" s="6"/>
      <c r="H25" s="84"/>
      <c r="I25" s="84"/>
      <c r="J25" s="84"/>
      <c r="L25" s="88"/>
      <c r="N25" s="35"/>
    </row>
    <row r="26" spans="2:14" ht="26.25">
      <c r="B26" s="261" t="s">
        <v>168</v>
      </c>
      <c r="C26" s="261" t="s">
        <v>38</v>
      </c>
      <c r="D26" s="84"/>
      <c r="E26" s="18"/>
      <c r="F26" s="89"/>
      <c r="G26" s="6"/>
      <c r="H26" s="84"/>
      <c r="I26" s="84"/>
      <c r="J26" s="84"/>
      <c r="L26" s="88"/>
      <c r="N26" s="35"/>
    </row>
    <row r="27" spans="2:14" ht="26.25">
      <c r="B27" s="261" t="s">
        <v>169</v>
      </c>
      <c r="C27" s="261" t="s">
        <v>59</v>
      </c>
      <c r="D27" s="84"/>
      <c r="E27" s="18"/>
      <c r="F27" s="89"/>
      <c r="G27" s="6"/>
      <c r="H27" s="84"/>
      <c r="I27" s="84"/>
      <c r="J27" s="84"/>
      <c r="L27" s="88"/>
      <c r="N27" s="35"/>
    </row>
    <row r="28" spans="2:14" ht="26.25">
      <c r="B28" s="262" t="s">
        <v>91</v>
      </c>
      <c r="C28" s="262" t="s">
        <v>67</v>
      </c>
      <c r="D28" s="84"/>
      <c r="E28" s="18"/>
      <c r="F28" s="89"/>
      <c r="G28" s="6"/>
      <c r="H28" s="84"/>
      <c r="I28" s="84"/>
      <c r="J28" s="84"/>
      <c r="L28" s="88"/>
      <c r="N28" s="35"/>
    </row>
    <row r="29" spans="2:14" ht="26.25">
      <c r="B29" s="168" t="s">
        <v>278</v>
      </c>
      <c r="C29" s="79"/>
      <c r="D29" s="79"/>
      <c r="E29" s="18"/>
      <c r="F29" s="89"/>
      <c r="G29" s="6"/>
      <c r="H29" s="79"/>
      <c r="I29" s="84"/>
      <c r="J29" s="84"/>
      <c r="L29" s="88"/>
      <c r="N29" s="35"/>
    </row>
    <row r="30" spans="2:14" ht="24.75" customHeight="1">
      <c r="B30" s="166"/>
      <c r="C30" s="79"/>
      <c r="D30" s="79"/>
      <c r="E30" s="18"/>
      <c r="F30" s="89"/>
      <c r="G30" s="6"/>
      <c r="H30" s="79"/>
      <c r="I30" s="84"/>
      <c r="J30" s="84"/>
      <c r="L30" s="88"/>
      <c r="N30" s="35"/>
    </row>
    <row r="31" spans="2:14" ht="26.25">
      <c r="B31" s="84"/>
      <c r="C31" s="84"/>
      <c r="D31" s="84"/>
      <c r="E31" s="18"/>
      <c r="F31" s="89"/>
      <c r="G31" s="6"/>
      <c r="H31" s="84"/>
      <c r="I31" s="84"/>
      <c r="J31" s="84"/>
      <c r="L31" s="88"/>
      <c r="N31" s="35"/>
    </row>
    <row r="32" spans="2:14" ht="26.25">
      <c r="B32" s="6" t="s">
        <v>243</v>
      </c>
      <c r="C32" s="6"/>
      <c r="D32" s="6"/>
      <c r="E32" s="6"/>
      <c r="F32" s="89"/>
      <c r="G32" s="6"/>
      <c r="H32" s="6"/>
      <c r="I32" s="6"/>
      <c r="J32" s="54"/>
      <c r="L32" s="88"/>
      <c r="N32" s="35"/>
    </row>
    <row r="33" spans="2:14" ht="26.25">
      <c r="B33" s="6" t="s">
        <v>244</v>
      </c>
      <c r="C33" s="6"/>
      <c r="D33" s="6"/>
      <c r="E33" s="6"/>
      <c r="F33" s="89"/>
      <c r="G33" s="6"/>
      <c r="H33" s="6"/>
      <c r="I33" s="6"/>
      <c r="J33" s="54"/>
      <c r="L33" s="88"/>
      <c r="N33" s="35"/>
    </row>
    <row r="34" spans="2:14" ht="26.25">
      <c r="B34" s="6" t="s">
        <v>245</v>
      </c>
      <c r="C34" s="6"/>
      <c r="D34" s="6"/>
      <c r="E34" s="6"/>
      <c r="F34" s="89"/>
      <c r="G34" s="6"/>
      <c r="H34" s="6"/>
      <c r="I34" s="6"/>
      <c r="J34" s="54"/>
      <c r="L34" s="88"/>
      <c r="N34" s="35"/>
    </row>
    <row r="35" spans="2:14" ht="26.25">
      <c r="B35" s="188" t="s">
        <v>68</v>
      </c>
      <c r="C35" s="188" t="s">
        <v>69</v>
      </c>
      <c r="D35" s="189" t="s">
        <v>70</v>
      </c>
      <c r="E35" s="188" t="s">
        <v>71</v>
      </c>
      <c r="F35" s="188" t="s">
        <v>61</v>
      </c>
      <c r="G35" s="190" t="s">
        <v>72</v>
      </c>
      <c r="H35" s="95"/>
      <c r="I35" s="6"/>
      <c r="J35" s="54"/>
      <c r="L35" s="88"/>
      <c r="N35" s="35"/>
    </row>
    <row r="36" spans="2:14" ht="26.25">
      <c r="B36" s="109"/>
      <c r="C36" s="109"/>
      <c r="D36" s="110"/>
      <c r="E36" s="109"/>
      <c r="F36" s="109"/>
      <c r="G36" s="111"/>
      <c r="H36" s="95"/>
      <c r="I36" s="6"/>
      <c r="J36" s="54"/>
      <c r="L36" s="88"/>
      <c r="N36" s="35"/>
    </row>
    <row r="37" spans="2:14" ht="26.25">
      <c r="B37" s="261" t="s">
        <v>60</v>
      </c>
      <c r="C37" s="170" t="s">
        <v>170</v>
      </c>
      <c r="D37" s="171" t="s">
        <v>171</v>
      </c>
      <c r="E37" s="172">
        <v>4</v>
      </c>
      <c r="F37" s="261">
        <v>0</v>
      </c>
      <c r="G37" s="169"/>
      <c r="H37" s="95"/>
      <c r="I37" s="6"/>
      <c r="J37" s="54"/>
      <c r="L37" s="88"/>
      <c r="N37" s="35"/>
    </row>
    <row r="38" spans="2:14" ht="26.25">
      <c r="B38" s="261" t="s">
        <v>73</v>
      </c>
      <c r="C38" s="80" t="s">
        <v>75</v>
      </c>
      <c r="D38" s="81" t="s">
        <v>86</v>
      </c>
      <c r="E38" s="96">
        <v>3.7</v>
      </c>
      <c r="F38" s="261">
        <v>2</v>
      </c>
      <c r="G38" s="100" t="s">
        <v>274</v>
      </c>
      <c r="H38" s="95"/>
      <c r="I38" s="79"/>
      <c r="J38" s="6"/>
      <c r="L38" s="88"/>
      <c r="N38" s="35"/>
    </row>
    <row r="39" spans="2:14" ht="26.25">
      <c r="B39" s="262"/>
      <c r="C39" s="173" t="s">
        <v>76</v>
      </c>
      <c r="D39" s="83" t="s">
        <v>248</v>
      </c>
      <c r="E39" s="97">
        <v>3.6</v>
      </c>
      <c r="F39" s="262">
        <v>7</v>
      </c>
      <c r="G39" s="101"/>
      <c r="H39" s="95"/>
      <c r="I39" s="79"/>
      <c r="J39" s="6"/>
      <c r="L39" s="88"/>
      <c r="N39" s="35"/>
    </row>
    <row r="40" spans="2:14" ht="26.25">
      <c r="B40" s="261" t="s">
        <v>37</v>
      </c>
      <c r="C40" s="80" t="s">
        <v>80</v>
      </c>
      <c r="D40" s="81" t="s">
        <v>249</v>
      </c>
      <c r="E40" s="96">
        <v>3.4</v>
      </c>
      <c r="F40" s="261">
        <v>2</v>
      </c>
      <c r="G40" s="100"/>
      <c r="H40" s="95"/>
      <c r="I40" s="79"/>
      <c r="J40" s="6"/>
      <c r="L40" s="88"/>
      <c r="N40" s="35"/>
    </row>
    <row r="41" spans="2:14" ht="26.25">
      <c r="B41" s="261" t="s">
        <v>111</v>
      </c>
      <c r="C41" s="80" t="s">
        <v>81</v>
      </c>
      <c r="D41" s="81" t="s">
        <v>87</v>
      </c>
      <c r="E41" s="96">
        <v>3.1</v>
      </c>
      <c r="F41" s="261">
        <v>8</v>
      </c>
      <c r="G41" s="100" t="s">
        <v>66</v>
      </c>
      <c r="H41" s="95"/>
      <c r="I41" s="79"/>
      <c r="J41" s="6"/>
      <c r="L41" s="88"/>
      <c r="N41" s="35"/>
    </row>
    <row r="42" spans="2:14" ht="26.25">
      <c r="B42" s="262"/>
      <c r="C42" s="82" t="s">
        <v>82</v>
      </c>
      <c r="D42" s="83" t="s">
        <v>250</v>
      </c>
      <c r="E42" s="97">
        <v>3</v>
      </c>
      <c r="F42" s="262">
        <v>17</v>
      </c>
      <c r="G42" s="102"/>
      <c r="H42" s="95"/>
      <c r="I42" s="79"/>
      <c r="J42" s="6"/>
      <c r="L42" s="88"/>
      <c r="N42" s="35"/>
    </row>
    <row r="43" spans="2:14" ht="26.25">
      <c r="B43" s="261" t="s">
        <v>38</v>
      </c>
      <c r="C43" s="80" t="s">
        <v>77</v>
      </c>
      <c r="D43" s="81" t="s">
        <v>251</v>
      </c>
      <c r="E43" s="96">
        <v>2.8</v>
      </c>
      <c r="F43" s="261">
        <v>32</v>
      </c>
      <c r="G43" s="100"/>
      <c r="H43" s="95"/>
      <c r="I43" s="79"/>
      <c r="J43" s="54"/>
      <c r="L43" s="88"/>
      <c r="N43" s="35"/>
    </row>
    <row r="44" spans="2:14" ht="26.25">
      <c r="B44" s="261" t="s">
        <v>74</v>
      </c>
      <c r="C44" s="80" t="s">
        <v>78</v>
      </c>
      <c r="D44" s="81" t="s">
        <v>88</v>
      </c>
      <c r="E44" s="96">
        <v>2.6</v>
      </c>
      <c r="F44" s="261">
        <v>61</v>
      </c>
      <c r="G44" s="100" t="s">
        <v>119</v>
      </c>
      <c r="H44" s="95"/>
      <c r="I44" s="79"/>
      <c r="J44" s="54"/>
      <c r="L44" s="88"/>
      <c r="N44" s="35"/>
    </row>
    <row r="45" spans="2:14" ht="26.25">
      <c r="B45" s="262"/>
      <c r="C45" s="82" t="s">
        <v>79</v>
      </c>
      <c r="D45" s="83" t="s">
        <v>252</v>
      </c>
      <c r="E45" s="97">
        <v>2.4</v>
      </c>
      <c r="F45" s="262">
        <v>62</v>
      </c>
      <c r="G45" s="102"/>
      <c r="H45" s="95"/>
      <c r="I45" s="79"/>
      <c r="J45" s="54"/>
      <c r="L45" s="88"/>
      <c r="N45" s="35"/>
    </row>
    <row r="46" spans="2:14" ht="26.25">
      <c r="B46" s="261" t="s">
        <v>59</v>
      </c>
      <c r="C46" s="80" t="s">
        <v>83</v>
      </c>
      <c r="D46" s="81" t="s">
        <v>253</v>
      </c>
      <c r="E46" s="96">
        <v>2.2</v>
      </c>
      <c r="F46" s="261">
        <v>27</v>
      </c>
      <c r="G46" s="100"/>
      <c r="H46" s="95"/>
      <c r="I46" s="79"/>
      <c r="J46" s="54"/>
      <c r="L46" s="88"/>
      <c r="N46" s="35"/>
    </row>
    <row r="47" spans="2:14" ht="26.25">
      <c r="B47" s="261" t="s">
        <v>276</v>
      </c>
      <c r="C47" s="80" t="s">
        <v>84</v>
      </c>
      <c r="D47" s="81" t="s">
        <v>89</v>
      </c>
      <c r="E47" s="96">
        <v>2</v>
      </c>
      <c r="F47" s="261">
        <v>28</v>
      </c>
      <c r="G47" s="100" t="s">
        <v>65</v>
      </c>
      <c r="H47" s="95"/>
      <c r="I47" s="79"/>
      <c r="J47" s="54"/>
      <c r="L47" s="88"/>
      <c r="N47" s="35"/>
    </row>
    <row r="48" spans="2:14" ht="26.25">
      <c r="B48" s="77"/>
      <c r="C48" s="82" t="s">
        <v>85</v>
      </c>
      <c r="D48" s="83" t="s">
        <v>275</v>
      </c>
      <c r="E48" s="97">
        <v>1.8</v>
      </c>
      <c r="F48" s="262">
        <v>0</v>
      </c>
      <c r="G48" s="90"/>
      <c r="H48" s="95"/>
      <c r="I48" s="79"/>
      <c r="J48" s="54"/>
      <c r="L48" s="88"/>
      <c r="N48" s="35"/>
    </row>
    <row r="49" spans="2:14" ht="27" thickBot="1">
      <c r="B49" s="6"/>
      <c r="C49" s="6"/>
      <c r="D49" s="79"/>
      <c r="E49" s="85"/>
      <c r="F49" s="264">
        <f>SUBTOTAL(9,F38:F48)</f>
        <v>246</v>
      </c>
      <c r="G49" s="94"/>
      <c r="H49" s="79"/>
      <c r="I49" s="79"/>
      <c r="J49" s="54"/>
      <c r="L49" s="88"/>
      <c r="N49" s="35"/>
    </row>
    <row r="50" spans="2:14" ht="27" thickTop="1">
      <c r="B50" s="6"/>
      <c r="C50" s="6"/>
      <c r="D50" s="79"/>
      <c r="E50" s="79"/>
      <c r="F50" s="84"/>
      <c r="G50" s="84"/>
      <c r="H50" s="79"/>
      <c r="I50" s="79"/>
      <c r="J50" s="54"/>
      <c r="L50" s="88"/>
      <c r="N50" s="35"/>
    </row>
    <row r="51" spans="2:14" ht="26.25">
      <c r="B51" s="6" t="s">
        <v>246</v>
      </c>
      <c r="C51" s="6"/>
      <c r="D51" s="6"/>
      <c r="E51" s="6"/>
      <c r="F51" s="89"/>
      <c r="G51" s="6"/>
      <c r="H51" s="6"/>
      <c r="I51" s="6"/>
      <c r="J51" s="54"/>
      <c r="L51" s="88"/>
      <c r="N51" s="35"/>
    </row>
    <row r="52" spans="2:14" ht="26.25">
      <c r="B52" s="6" t="s">
        <v>109</v>
      </c>
      <c r="C52" s="187">
        <v>220031.7</v>
      </c>
      <c r="D52" s="56"/>
      <c r="E52" s="6"/>
      <c r="F52" s="89"/>
      <c r="G52" s="6"/>
      <c r="H52" s="6"/>
      <c r="I52" s="6"/>
      <c r="J52" s="54"/>
      <c r="L52" s="88"/>
      <c r="N52" s="35"/>
    </row>
    <row r="53" spans="2:14" ht="26.25">
      <c r="B53" s="6" t="s">
        <v>110</v>
      </c>
      <c r="C53" s="185">
        <v>219978.2</v>
      </c>
      <c r="D53" s="56"/>
      <c r="E53" s="6"/>
      <c r="F53" s="89"/>
      <c r="G53" s="6"/>
      <c r="H53" s="6"/>
      <c r="I53" s="6"/>
      <c r="J53" s="54"/>
      <c r="L53" s="88"/>
      <c r="N53" s="35"/>
    </row>
    <row r="54" spans="2:14" ht="26.25">
      <c r="B54" s="112" t="s">
        <v>90</v>
      </c>
      <c r="C54" s="107">
        <f>C52-C53</f>
        <v>53.5</v>
      </c>
      <c r="D54" s="6" t="s">
        <v>172</v>
      </c>
      <c r="E54" s="6"/>
      <c r="F54" s="89"/>
      <c r="G54" s="6"/>
      <c r="H54" s="6"/>
      <c r="I54" s="6"/>
      <c r="J54" s="54"/>
      <c r="L54" s="88"/>
      <c r="N54" s="35"/>
    </row>
    <row r="55" spans="2:14" ht="26.25">
      <c r="B55" s="106"/>
      <c r="C55" s="55"/>
      <c r="D55" s="6"/>
      <c r="E55" s="6"/>
      <c r="F55" s="89"/>
      <c r="G55" s="6"/>
      <c r="H55" s="6"/>
      <c r="I55" s="6"/>
      <c r="J55" s="54"/>
      <c r="L55" s="88"/>
      <c r="N55" s="35"/>
    </row>
    <row r="56" spans="2:14" ht="26.25">
      <c r="B56" s="106"/>
      <c r="C56" s="55"/>
      <c r="D56" s="6"/>
      <c r="E56" s="6"/>
      <c r="F56" s="89"/>
      <c r="G56" s="6"/>
      <c r="H56" s="6"/>
      <c r="I56" s="6"/>
      <c r="J56" s="54"/>
      <c r="L56" s="88"/>
      <c r="N56" s="35"/>
    </row>
    <row r="57" spans="2:14" ht="26.25">
      <c r="B57" s="106"/>
      <c r="C57" s="55"/>
      <c r="D57" s="6"/>
      <c r="E57" s="6"/>
      <c r="F57" s="89"/>
      <c r="G57" s="6"/>
      <c r="H57" s="6"/>
      <c r="I57" s="6"/>
      <c r="J57" s="54"/>
      <c r="L57" s="88"/>
      <c r="N57" s="35"/>
    </row>
    <row r="58" spans="2:14" ht="26.25">
      <c r="B58" s="106"/>
      <c r="C58" s="55"/>
      <c r="D58" s="6"/>
      <c r="E58" s="6"/>
      <c r="F58" s="89"/>
      <c r="G58" s="6"/>
      <c r="H58" s="6"/>
      <c r="I58" s="6"/>
      <c r="J58" s="54"/>
      <c r="L58" s="88"/>
      <c r="N58" s="35"/>
    </row>
    <row r="59" spans="2:14" ht="26.25">
      <c r="B59" s="106"/>
      <c r="C59" s="55"/>
      <c r="D59" s="6"/>
      <c r="E59" s="6"/>
      <c r="F59" s="89"/>
      <c r="G59" s="6"/>
      <c r="H59" s="6"/>
      <c r="I59" s="6"/>
      <c r="J59" s="54"/>
      <c r="L59" s="88"/>
      <c r="N59" s="35"/>
    </row>
    <row r="60" spans="2:14" ht="26.25">
      <c r="B60" s="106"/>
      <c r="C60" s="55"/>
      <c r="D60" s="6"/>
      <c r="E60" s="6"/>
      <c r="F60" s="89"/>
      <c r="G60" s="6"/>
      <c r="H60" s="6"/>
      <c r="I60" s="6"/>
      <c r="J60" s="54"/>
      <c r="L60" s="88"/>
      <c r="N60" s="35"/>
    </row>
    <row r="61" spans="2:14" ht="26.25">
      <c r="B61" s="106"/>
      <c r="C61" s="55"/>
      <c r="D61" s="6"/>
      <c r="E61" s="6"/>
      <c r="F61" s="89"/>
      <c r="G61" s="6"/>
      <c r="H61" s="6"/>
      <c r="I61" s="6"/>
      <c r="J61" s="54"/>
      <c r="L61" s="88"/>
      <c r="N61" s="35"/>
    </row>
    <row r="62" spans="2:14" ht="23.25" customHeight="1">
      <c r="B62" s="6" t="s">
        <v>247</v>
      </c>
      <c r="C62" s="6"/>
      <c r="D62" s="6"/>
      <c r="E62" s="54"/>
      <c r="F62" s="91"/>
      <c r="G62" s="54"/>
      <c r="H62" s="54"/>
      <c r="I62" s="54"/>
      <c r="J62" s="54"/>
      <c r="L62" s="88"/>
      <c r="N62" s="35"/>
    </row>
    <row r="63" spans="2:14" ht="23.25" customHeight="1">
      <c r="B63" s="6"/>
      <c r="C63" s="6"/>
      <c r="D63" s="6"/>
      <c r="E63" s="54"/>
      <c r="F63" s="91"/>
      <c r="G63" s="54"/>
      <c r="H63" s="54"/>
      <c r="I63" s="54"/>
      <c r="J63" s="54"/>
      <c r="L63" s="88"/>
      <c r="N63" s="35"/>
    </row>
    <row r="64" spans="2:14" ht="24" customHeight="1">
      <c r="B64" s="108" t="s">
        <v>117</v>
      </c>
      <c r="C64" s="108" t="s">
        <v>107</v>
      </c>
      <c r="D64" s="78"/>
      <c r="L64" s="88"/>
      <c r="N64" s="35"/>
    </row>
    <row r="65" spans="2:14" ht="22.5" customHeight="1">
      <c r="B65" s="260" t="s">
        <v>112</v>
      </c>
      <c r="C65" s="260" t="s">
        <v>60</v>
      </c>
      <c r="D65" s="84"/>
      <c r="L65" s="88"/>
      <c r="N65" s="35"/>
    </row>
    <row r="66" spans="2:14" ht="24" customHeight="1">
      <c r="B66" s="261" t="s">
        <v>113</v>
      </c>
      <c r="C66" s="261" t="s">
        <v>60</v>
      </c>
      <c r="D66" s="84"/>
      <c r="L66" s="88"/>
      <c r="N66" s="35"/>
    </row>
    <row r="67" spans="2:14" ht="27" customHeight="1">
      <c r="B67" s="261" t="s">
        <v>116</v>
      </c>
      <c r="C67" s="261" t="s">
        <v>37</v>
      </c>
      <c r="D67" s="84"/>
      <c r="L67" s="88"/>
      <c r="N67" s="35"/>
    </row>
    <row r="68" spans="2:14" ht="24.75" customHeight="1">
      <c r="B68" s="261" t="s">
        <v>114</v>
      </c>
      <c r="C68" s="261" t="s">
        <v>37</v>
      </c>
      <c r="D68" s="84"/>
      <c r="L68" s="88"/>
      <c r="N68" s="35"/>
    </row>
    <row r="69" spans="2:14" ht="27" customHeight="1">
      <c r="B69" s="262" t="s">
        <v>115</v>
      </c>
      <c r="C69" s="262" t="s">
        <v>37</v>
      </c>
      <c r="D69" s="84"/>
      <c r="L69" s="88"/>
      <c r="N69" s="35"/>
    </row>
    <row r="70" spans="12:14" ht="12.75">
      <c r="L70" s="88"/>
      <c r="N70" s="35"/>
    </row>
    <row r="71" spans="2:14" ht="26.25">
      <c r="B71" s="323" t="s">
        <v>280</v>
      </c>
      <c r="C71" s="55"/>
      <c r="D71" s="6"/>
      <c r="E71" s="6"/>
      <c r="F71" s="89"/>
      <c r="G71" s="6"/>
      <c r="H71" s="6"/>
      <c r="I71" s="6"/>
      <c r="J71" s="54"/>
      <c r="L71" s="88"/>
      <c r="N71" s="35"/>
    </row>
    <row r="72" spans="2:14" ht="26.25">
      <c r="B72" s="106" t="s">
        <v>279</v>
      </c>
      <c r="C72" s="55"/>
      <c r="D72" s="6"/>
      <c r="E72" s="6"/>
      <c r="F72" s="89"/>
      <c r="G72" s="6"/>
      <c r="H72" s="6"/>
      <c r="I72" s="6"/>
      <c r="J72" s="54"/>
      <c r="L72" s="88"/>
      <c r="N72" s="35"/>
    </row>
    <row r="73" spans="2:14" ht="26.25">
      <c r="B73" s="106" t="s">
        <v>173</v>
      </c>
      <c r="C73" s="55"/>
      <c r="D73" s="6"/>
      <c r="E73" s="6"/>
      <c r="F73" s="89"/>
      <c r="G73" s="6"/>
      <c r="H73" s="6"/>
      <c r="I73" s="6"/>
      <c r="J73" s="54"/>
      <c r="L73" s="88"/>
      <c r="N73" s="35"/>
    </row>
    <row r="74" spans="2:14" ht="26.25">
      <c r="B74" s="106"/>
      <c r="C74" s="55"/>
      <c r="D74" s="6"/>
      <c r="E74" s="6"/>
      <c r="F74" s="89"/>
      <c r="G74" s="6"/>
      <c r="H74" s="6"/>
      <c r="I74" s="6"/>
      <c r="J74" s="54"/>
      <c r="L74" s="88"/>
      <c r="N74" s="35"/>
    </row>
    <row r="75" spans="2:14" ht="26.25">
      <c r="B75" s="108" t="s">
        <v>107</v>
      </c>
      <c r="C75" s="113" t="s">
        <v>71</v>
      </c>
      <c r="D75" s="6"/>
      <c r="E75" s="6"/>
      <c r="F75" s="89"/>
      <c r="G75" s="6"/>
      <c r="H75" s="6"/>
      <c r="I75" s="6"/>
      <c r="J75" s="54"/>
      <c r="L75" s="88"/>
      <c r="N75" s="35"/>
    </row>
    <row r="76" spans="2:14" ht="26.25">
      <c r="B76" s="260" t="s">
        <v>60</v>
      </c>
      <c r="C76" s="103" t="s">
        <v>274</v>
      </c>
      <c r="D76" s="6"/>
      <c r="E76" s="6"/>
      <c r="F76" s="89"/>
      <c r="G76" s="6"/>
      <c r="H76" s="6"/>
      <c r="I76" s="6"/>
      <c r="J76" s="54"/>
      <c r="L76" s="88"/>
      <c r="N76" s="35"/>
    </row>
    <row r="77" spans="2:14" ht="26.25">
      <c r="B77" s="261" t="s">
        <v>37</v>
      </c>
      <c r="C77" s="104" t="s">
        <v>66</v>
      </c>
      <c r="D77" s="6"/>
      <c r="E77" s="6"/>
      <c r="F77" s="89"/>
      <c r="G77" s="6"/>
      <c r="H77" s="6"/>
      <c r="I77" s="6"/>
      <c r="J77" s="54"/>
      <c r="L77" s="88"/>
      <c r="N77" s="35"/>
    </row>
    <row r="78" spans="2:14" ht="26.25">
      <c r="B78" s="261" t="s">
        <v>38</v>
      </c>
      <c r="C78" s="104" t="s">
        <v>119</v>
      </c>
      <c r="D78" s="6"/>
      <c r="E78" s="6"/>
      <c r="F78" s="89"/>
      <c r="G78" s="6"/>
      <c r="H78" s="6"/>
      <c r="I78" s="6"/>
      <c r="J78" s="54"/>
      <c r="L78" s="88"/>
      <c r="N78" s="35"/>
    </row>
    <row r="79" spans="2:14" ht="26.25">
      <c r="B79" s="261" t="s">
        <v>59</v>
      </c>
      <c r="C79" s="104" t="s">
        <v>65</v>
      </c>
      <c r="D79" s="6"/>
      <c r="E79" s="6"/>
      <c r="F79" s="89"/>
      <c r="G79" s="6"/>
      <c r="H79" s="6"/>
      <c r="I79" s="6"/>
      <c r="J79" s="54"/>
      <c r="L79" s="88"/>
      <c r="N79" s="35"/>
    </row>
    <row r="80" spans="2:14" ht="26.25">
      <c r="B80" s="262" t="s">
        <v>67</v>
      </c>
      <c r="C80" s="105" t="s">
        <v>118</v>
      </c>
      <c r="D80" s="6"/>
      <c r="E80" s="6"/>
      <c r="F80" s="89"/>
      <c r="G80" s="6"/>
      <c r="H80" s="6"/>
      <c r="I80" s="6"/>
      <c r="J80" s="54"/>
      <c r="L80" s="88"/>
      <c r="N80" s="35"/>
    </row>
    <row r="81" spans="2:14" ht="26.25">
      <c r="B81" s="84"/>
      <c r="C81" s="174"/>
      <c r="D81" s="6"/>
      <c r="E81" s="6"/>
      <c r="F81" s="89"/>
      <c r="G81" s="6"/>
      <c r="H81" s="6"/>
      <c r="I81" s="6"/>
      <c r="J81" s="54"/>
      <c r="L81" s="88"/>
      <c r="N81" s="35"/>
    </row>
    <row r="82" spans="2:14" ht="26.25">
      <c r="B82" s="166" t="s">
        <v>174</v>
      </c>
      <c r="C82" s="174"/>
      <c r="D82" s="6"/>
      <c r="E82" s="6"/>
      <c r="F82" s="89"/>
      <c r="G82" s="6"/>
      <c r="H82" s="6"/>
      <c r="I82" s="6"/>
      <c r="J82" s="54"/>
      <c r="L82" s="88"/>
      <c r="N82" s="35"/>
    </row>
    <row r="83" spans="12:14" ht="17.25" customHeight="1">
      <c r="L83" s="88"/>
      <c r="N83" s="35"/>
    </row>
    <row r="84" spans="12:14" ht="17.25" customHeight="1">
      <c r="L84" s="88"/>
      <c r="N84" s="35"/>
    </row>
    <row r="85" spans="12:14" ht="17.25" customHeight="1">
      <c r="L85" s="88"/>
      <c r="N85" s="35"/>
    </row>
    <row r="86" spans="12:14" ht="17.25" customHeight="1">
      <c r="L86" s="88"/>
      <c r="N86" s="35"/>
    </row>
    <row r="87" spans="12:14" ht="17.25" customHeight="1">
      <c r="L87" s="88"/>
      <c r="N87" s="35"/>
    </row>
    <row r="88" spans="12:14" ht="17.25" customHeight="1">
      <c r="L88" s="88"/>
      <c r="N88" s="35"/>
    </row>
    <row r="89" spans="12:14" ht="17.25" customHeight="1">
      <c r="L89" s="88"/>
      <c r="N89" s="35"/>
    </row>
    <row r="90" spans="12:14" ht="17.25" customHeight="1">
      <c r="L90" s="88"/>
      <c r="N90" s="35"/>
    </row>
    <row r="91" spans="12:14" ht="17.25" customHeight="1">
      <c r="L91" s="88"/>
      <c r="N91" s="35"/>
    </row>
    <row r="92" spans="12:14" ht="17.25" customHeight="1">
      <c r="L92" s="88"/>
      <c r="N92" s="35"/>
    </row>
    <row r="93" spans="12:14" ht="12.75">
      <c r="L93" s="88"/>
      <c r="N93" s="35"/>
    </row>
    <row r="94" spans="1:14" ht="29.25">
      <c r="A94" s="277"/>
      <c r="B94" s="277"/>
      <c r="C94" s="277"/>
      <c r="D94" s="277"/>
      <c r="E94" s="277"/>
      <c r="F94" s="279"/>
      <c r="G94" s="277"/>
      <c r="H94" s="277"/>
      <c r="I94" s="277"/>
      <c r="J94" s="277"/>
      <c r="K94" s="277"/>
      <c r="L94" s="279"/>
      <c r="N94" s="35"/>
    </row>
    <row r="95" spans="1:14" ht="29.25">
      <c r="A95" s="277"/>
      <c r="B95" s="277"/>
      <c r="C95" s="277"/>
      <c r="D95" s="277"/>
      <c r="E95" s="277"/>
      <c r="F95" s="279"/>
      <c r="G95" s="277"/>
      <c r="H95" s="277"/>
      <c r="I95" s="277"/>
      <c r="J95" s="277"/>
      <c r="K95" s="277"/>
      <c r="L95" s="279"/>
      <c r="N95" s="35"/>
    </row>
    <row r="96" spans="1:14" ht="29.25">
      <c r="A96" s="277"/>
      <c r="B96" s="277"/>
      <c r="C96" s="277"/>
      <c r="D96" s="277"/>
      <c r="E96" s="277"/>
      <c r="F96" s="279"/>
      <c r="G96" s="277"/>
      <c r="H96" s="277"/>
      <c r="I96" s="277"/>
      <c r="J96" s="277"/>
      <c r="K96" s="277"/>
      <c r="L96" s="279"/>
      <c r="N96" s="35"/>
    </row>
    <row r="97" spans="1:14" ht="29.25">
      <c r="A97" s="277"/>
      <c r="B97" s="278" t="s">
        <v>256</v>
      </c>
      <c r="C97" s="277"/>
      <c r="D97" s="277"/>
      <c r="E97" s="277"/>
      <c r="F97" s="279"/>
      <c r="G97" s="277"/>
      <c r="H97" s="277"/>
      <c r="I97" s="277"/>
      <c r="J97" s="277"/>
      <c r="K97" s="277"/>
      <c r="L97" s="279"/>
      <c r="M97" s="276"/>
      <c r="N97" s="35"/>
    </row>
    <row r="98" spans="1:14" ht="29.25">
      <c r="A98" s="277"/>
      <c r="B98" s="277"/>
      <c r="C98" s="277"/>
      <c r="D98" s="277"/>
      <c r="E98" s="277"/>
      <c r="F98" s="279"/>
      <c r="G98" s="277"/>
      <c r="H98" s="277"/>
      <c r="I98" s="277"/>
      <c r="J98" s="277"/>
      <c r="K98" s="277"/>
      <c r="L98" s="279"/>
      <c r="M98" s="276"/>
      <c r="N98" s="35"/>
    </row>
    <row r="99" spans="1:14" ht="29.25">
      <c r="A99" s="277"/>
      <c r="B99" s="278" t="s">
        <v>267</v>
      </c>
      <c r="C99" s="277"/>
      <c r="D99" s="277"/>
      <c r="E99" s="277"/>
      <c r="F99" s="279"/>
      <c r="G99" s="277"/>
      <c r="H99" s="277"/>
      <c r="I99" s="277"/>
      <c r="J99" s="277"/>
      <c r="K99" s="277"/>
      <c r="L99" s="279"/>
      <c r="M99" s="276"/>
      <c r="N99" s="35"/>
    </row>
    <row r="100" spans="1:14" ht="29.25">
      <c r="A100" s="277"/>
      <c r="B100" s="278" t="s">
        <v>263</v>
      </c>
      <c r="C100" s="277"/>
      <c r="D100" s="277"/>
      <c r="E100" s="277"/>
      <c r="F100" s="279"/>
      <c r="G100" s="277"/>
      <c r="H100" s="277"/>
      <c r="I100" s="277"/>
      <c r="J100" s="277"/>
      <c r="K100" s="277"/>
      <c r="L100" s="279"/>
      <c r="M100" s="276"/>
      <c r="N100" s="35"/>
    </row>
    <row r="101" spans="1:14" ht="29.25">
      <c r="A101" s="277"/>
      <c r="B101" s="277" t="s">
        <v>269</v>
      </c>
      <c r="C101" s="277"/>
      <c r="D101" s="277"/>
      <c r="E101" s="277"/>
      <c r="F101" s="279"/>
      <c r="G101" s="277"/>
      <c r="H101" s="277"/>
      <c r="I101" s="277"/>
      <c r="J101" s="277"/>
      <c r="K101" s="277"/>
      <c r="L101" s="279"/>
      <c r="M101" s="276"/>
      <c r="N101" s="35"/>
    </row>
    <row r="102" spans="1:14" ht="29.25">
      <c r="A102" s="277"/>
      <c r="B102" s="278" t="s">
        <v>264</v>
      </c>
      <c r="C102" s="277"/>
      <c r="D102" s="277"/>
      <c r="E102" s="277"/>
      <c r="F102" s="279"/>
      <c r="G102" s="277"/>
      <c r="H102" s="277"/>
      <c r="I102" s="277"/>
      <c r="J102" s="277"/>
      <c r="K102" s="277"/>
      <c r="L102" s="279"/>
      <c r="M102" s="276"/>
      <c r="N102" s="35"/>
    </row>
    <row r="103" spans="1:14" ht="29.25">
      <c r="A103" s="277"/>
      <c r="B103" s="278" t="s">
        <v>268</v>
      </c>
      <c r="C103" s="277"/>
      <c r="D103" s="277"/>
      <c r="E103" s="277"/>
      <c r="F103" s="279"/>
      <c r="G103" s="277"/>
      <c r="H103" s="277"/>
      <c r="I103" s="277"/>
      <c r="J103" s="277"/>
      <c r="K103" s="277"/>
      <c r="L103" s="279"/>
      <c r="M103" s="276"/>
      <c r="N103" s="35"/>
    </row>
    <row r="104" spans="1:14" ht="29.25">
      <c r="A104" s="277"/>
      <c r="B104" s="278" t="s">
        <v>265</v>
      </c>
      <c r="C104" s="277"/>
      <c r="D104" s="277"/>
      <c r="E104" s="277"/>
      <c r="F104" s="279"/>
      <c r="G104" s="277"/>
      <c r="H104" s="277"/>
      <c r="I104" s="277"/>
      <c r="J104" s="277"/>
      <c r="K104" s="277"/>
      <c r="L104" s="279"/>
      <c r="M104" s="276"/>
      <c r="N104" s="35"/>
    </row>
    <row r="105" spans="1:14" ht="29.25">
      <c r="A105" s="277"/>
      <c r="B105" s="278" t="s">
        <v>258</v>
      </c>
      <c r="C105" s="277"/>
      <c r="D105" s="277"/>
      <c r="E105" s="277"/>
      <c r="F105" s="279"/>
      <c r="G105" s="277"/>
      <c r="H105" s="277"/>
      <c r="I105" s="277"/>
      <c r="J105" s="277"/>
      <c r="K105" s="277"/>
      <c r="L105" s="279"/>
      <c r="M105" s="276"/>
      <c r="N105" s="35"/>
    </row>
    <row r="106" spans="1:14" ht="29.25">
      <c r="A106" s="277"/>
      <c r="B106" s="277" t="s">
        <v>257</v>
      </c>
      <c r="C106" s="277"/>
      <c r="D106" s="277"/>
      <c r="E106" s="277"/>
      <c r="F106" s="279"/>
      <c r="G106" s="277"/>
      <c r="H106" s="277"/>
      <c r="I106" s="277"/>
      <c r="J106" s="277"/>
      <c r="K106" s="277"/>
      <c r="L106" s="279"/>
      <c r="M106" s="276"/>
      <c r="N106" s="35"/>
    </row>
    <row r="107" spans="1:14" ht="29.25">
      <c r="A107" s="277"/>
      <c r="B107" s="277" t="s">
        <v>262</v>
      </c>
      <c r="C107" s="277"/>
      <c r="D107" s="277"/>
      <c r="E107" s="277"/>
      <c r="F107" s="279"/>
      <c r="G107" s="277"/>
      <c r="H107" s="277"/>
      <c r="I107" s="277"/>
      <c r="J107" s="277"/>
      <c r="K107" s="277"/>
      <c r="L107" s="279"/>
      <c r="M107" s="276"/>
      <c r="N107" s="35"/>
    </row>
    <row r="108" spans="1:14" ht="29.25">
      <c r="A108" s="277"/>
      <c r="B108" s="278" t="s">
        <v>270</v>
      </c>
      <c r="C108" s="277"/>
      <c r="D108" s="277"/>
      <c r="E108" s="277"/>
      <c r="F108" s="279"/>
      <c r="G108" s="277"/>
      <c r="H108" s="277"/>
      <c r="I108" s="277"/>
      <c r="J108" s="277"/>
      <c r="K108" s="277"/>
      <c r="L108" s="279"/>
      <c r="M108" s="276"/>
      <c r="N108" s="35"/>
    </row>
    <row r="109" spans="1:14" ht="29.25">
      <c r="A109" s="277"/>
      <c r="B109" s="277" t="s">
        <v>271</v>
      </c>
      <c r="C109" s="277"/>
      <c r="D109" s="277"/>
      <c r="E109" s="277"/>
      <c r="F109" s="279"/>
      <c r="G109" s="277"/>
      <c r="H109" s="277"/>
      <c r="I109" s="277"/>
      <c r="J109" s="277"/>
      <c r="K109" s="277"/>
      <c r="L109" s="279"/>
      <c r="M109" s="276"/>
      <c r="N109" s="35"/>
    </row>
    <row r="110" spans="1:14" ht="29.25">
      <c r="A110" s="277"/>
      <c r="B110" s="277"/>
      <c r="C110" s="277"/>
      <c r="D110" s="277"/>
      <c r="E110" s="277"/>
      <c r="F110" s="279"/>
      <c r="G110" s="277"/>
      <c r="H110" s="277"/>
      <c r="I110" s="277"/>
      <c r="J110" s="277"/>
      <c r="K110" s="277"/>
      <c r="L110" s="279"/>
      <c r="M110" s="276"/>
      <c r="N110" s="35"/>
    </row>
    <row r="111" spans="1:14" ht="29.25">
      <c r="A111" s="277"/>
      <c r="B111" s="277"/>
      <c r="C111" s="277"/>
      <c r="D111" s="277"/>
      <c r="E111" s="277"/>
      <c r="F111" s="279"/>
      <c r="G111" s="277"/>
      <c r="H111" s="277"/>
      <c r="I111" s="277"/>
      <c r="J111" s="277"/>
      <c r="K111" s="277"/>
      <c r="L111" s="279"/>
      <c r="M111" s="276"/>
      <c r="N111" s="35"/>
    </row>
    <row r="112" spans="1:14" ht="29.25">
      <c r="A112" s="277"/>
      <c r="B112" s="278" t="s">
        <v>266</v>
      </c>
      <c r="C112" s="277"/>
      <c r="D112" s="277"/>
      <c r="E112" s="277"/>
      <c r="F112" s="279"/>
      <c r="G112" s="277"/>
      <c r="H112" s="277"/>
      <c r="I112" s="277"/>
      <c r="J112" s="277"/>
      <c r="K112" s="277"/>
      <c r="L112" s="279"/>
      <c r="M112" s="276"/>
      <c r="N112" s="35"/>
    </row>
    <row r="113" spans="1:14" ht="29.25">
      <c r="A113" s="277"/>
      <c r="B113" s="277"/>
      <c r="C113" s="277"/>
      <c r="D113" s="277"/>
      <c r="E113" s="277"/>
      <c r="F113" s="279"/>
      <c r="G113" s="277"/>
      <c r="H113" s="277"/>
      <c r="I113" s="277"/>
      <c r="J113" s="277"/>
      <c r="K113" s="277"/>
      <c r="L113" s="279"/>
      <c r="M113" s="276"/>
      <c r="N113" s="35"/>
    </row>
    <row r="114" spans="12:14" ht="12.75">
      <c r="L114" s="88"/>
      <c r="N114" s="35"/>
    </row>
    <row r="115" spans="12:14" ht="12.75">
      <c r="L115" s="88"/>
      <c r="N115" s="35"/>
    </row>
    <row r="116" spans="12:14" ht="12.75">
      <c r="L116" s="88"/>
      <c r="N116" s="35"/>
    </row>
    <row r="117" spans="12:14" ht="12.75">
      <c r="L117" s="88"/>
      <c r="N117" s="35"/>
    </row>
    <row r="118" spans="12:14" ht="12.75">
      <c r="L118" s="88"/>
      <c r="N118" s="35"/>
    </row>
    <row r="119" spans="12:14" ht="12.75">
      <c r="L119" s="88"/>
      <c r="N119" s="35"/>
    </row>
    <row r="120" spans="12:14" ht="12.75">
      <c r="L120" s="88"/>
      <c r="N120" s="35"/>
    </row>
    <row r="121" spans="12:14" ht="12.75">
      <c r="L121" s="88"/>
      <c r="N121" s="35"/>
    </row>
    <row r="122" spans="12:14" ht="12.75">
      <c r="L122" s="88"/>
      <c r="N122" s="35"/>
    </row>
    <row r="123" spans="12:14" ht="12.75">
      <c r="L123" s="88"/>
      <c r="N123" s="35"/>
    </row>
    <row r="124" spans="12:14" ht="12.75">
      <c r="L124" s="88"/>
      <c r="N124" s="35"/>
    </row>
    <row r="125" spans="12:14" ht="12.75">
      <c r="L125" s="88"/>
      <c r="N125" s="35"/>
    </row>
    <row r="126" spans="12:14" ht="12.75">
      <c r="L126" s="88"/>
      <c r="N126" s="35"/>
    </row>
    <row r="127" spans="12:14" ht="12.75">
      <c r="L127" s="88"/>
      <c r="N127" s="35"/>
    </row>
    <row r="128" spans="12:14" ht="12.75">
      <c r="L128" s="88"/>
      <c r="N128" s="35"/>
    </row>
    <row r="129" spans="12:14" ht="12.75">
      <c r="L129" s="88"/>
      <c r="N129" s="35"/>
    </row>
    <row r="130" spans="12:14" ht="12.75">
      <c r="L130" s="88"/>
      <c r="N130" s="35"/>
    </row>
    <row r="131" spans="12:14" ht="12.75">
      <c r="L131" s="88"/>
      <c r="N131" s="35"/>
    </row>
    <row r="132" spans="12:14" ht="12.75">
      <c r="L132" s="88"/>
      <c r="N132" s="35"/>
    </row>
    <row r="133" spans="12:14" ht="12.75">
      <c r="L133" s="88"/>
      <c r="N133" s="35"/>
    </row>
    <row r="134" spans="12:14" ht="12.75">
      <c r="L134" s="88"/>
      <c r="N134" s="35"/>
    </row>
    <row r="135" spans="12:14" ht="12.75">
      <c r="L135" s="88"/>
      <c r="N135" s="35"/>
    </row>
    <row r="136" spans="12:14" ht="12.75">
      <c r="L136" s="88"/>
      <c r="N136" s="35"/>
    </row>
    <row r="137" spans="12:14" ht="12.75">
      <c r="L137" s="88"/>
      <c r="N137" s="35"/>
    </row>
    <row r="138" spans="12:14" ht="12.75">
      <c r="L138" s="88"/>
      <c r="N138" s="35"/>
    </row>
    <row r="139" spans="12:14" ht="12.75">
      <c r="L139" s="88"/>
      <c r="N139" s="35"/>
    </row>
    <row r="140" spans="12:14" ht="12.75">
      <c r="L140" s="88"/>
      <c r="N140" s="35"/>
    </row>
    <row r="141" spans="12:14" ht="12.75">
      <c r="L141" s="88"/>
      <c r="N141" s="35"/>
    </row>
    <row r="142" spans="12:14" ht="12.75">
      <c r="L142" s="88"/>
      <c r="N142" s="35"/>
    </row>
    <row r="143" spans="12:14" ht="12.75">
      <c r="L143" s="88"/>
      <c r="N143" s="35"/>
    </row>
    <row r="144" spans="12:14" ht="12.75">
      <c r="L144" s="88"/>
      <c r="N144" s="35"/>
    </row>
    <row r="145" spans="12:14" ht="12.75">
      <c r="L145" s="88"/>
      <c r="N145" s="35"/>
    </row>
    <row r="146" spans="12:14" ht="12.75">
      <c r="L146" s="88"/>
      <c r="N146" s="35"/>
    </row>
    <row r="147" spans="12:14" ht="12.75">
      <c r="L147" s="88"/>
      <c r="N147" s="35"/>
    </row>
    <row r="148" spans="12:14" ht="12.75">
      <c r="L148" s="88"/>
      <c r="N148" s="35"/>
    </row>
    <row r="149" spans="12:14" ht="12.75">
      <c r="L149" s="88"/>
      <c r="N149" s="35"/>
    </row>
    <row r="150" spans="12:14" ht="12.75">
      <c r="L150" s="88"/>
      <c r="N150" s="35"/>
    </row>
    <row r="151" spans="12:14" ht="12.75">
      <c r="L151" s="88"/>
      <c r="N151" s="35"/>
    </row>
    <row r="152" spans="12:14" ht="12.75">
      <c r="L152" s="88"/>
      <c r="N152" s="35"/>
    </row>
    <row r="153" spans="12:14" ht="12.75">
      <c r="L153" s="88"/>
      <c r="N153" s="35"/>
    </row>
    <row r="154" spans="12:14" ht="12.75">
      <c r="L154" s="88"/>
      <c r="N154" s="35"/>
    </row>
    <row r="155" spans="12:14" ht="12.75">
      <c r="L155" s="88"/>
      <c r="N155" s="35"/>
    </row>
    <row r="156" spans="12:14" ht="12.75">
      <c r="L156" s="88"/>
      <c r="N156" s="35"/>
    </row>
    <row r="157" spans="12:14" ht="12.75">
      <c r="L157" s="88"/>
      <c r="N157" s="35"/>
    </row>
    <row r="158" spans="12:14" ht="12.75">
      <c r="L158" s="88"/>
      <c r="N158" s="35"/>
    </row>
    <row r="159" spans="12:14" ht="12.75">
      <c r="L159" s="88"/>
      <c r="N159" s="35"/>
    </row>
    <row r="160" spans="12:14" ht="12.75">
      <c r="L160" s="88"/>
      <c r="N160" s="35"/>
    </row>
    <row r="161" spans="12:14" ht="12.75">
      <c r="L161" s="88"/>
      <c r="N161" s="35"/>
    </row>
    <row r="162" spans="12:14" ht="12.75">
      <c r="L162" s="88"/>
      <c r="N162" s="35"/>
    </row>
    <row r="163" spans="12:14" ht="12.75">
      <c r="L163" s="88"/>
      <c r="N163" s="35"/>
    </row>
    <row r="164" spans="12:14" ht="12.75">
      <c r="L164" s="88"/>
      <c r="N164" s="35"/>
    </row>
    <row r="165" spans="12:14" ht="12.75">
      <c r="L165" s="88"/>
      <c r="N165" s="35"/>
    </row>
    <row r="166" spans="12:14" ht="12.75">
      <c r="L166" s="88"/>
      <c r="N166" s="35"/>
    </row>
    <row r="167" spans="12:14" ht="12.75">
      <c r="L167" s="88"/>
      <c r="N167" s="35"/>
    </row>
    <row r="168" spans="12:14" ht="12.75">
      <c r="L168" s="88"/>
      <c r="N168" s="35"/>
    </row>
    <row r="169" spans="12:14" ht="12.75">
      <c r="L169" s="88"/>
      <c r="N169" s="35"/>
    </row>
    <row r="170" spans="12:14" ht="12.75">
      <c r="L170" s="88"/>
      <c r="N170" s="35"/>
    </row>
    <row r="171" spans="12:14" ht="12.75">
      <c r="L171" s="88"/>
      <c r="N171" s="35"/>
    </row>
    <row r="172" spans="12:14" ht="12.75">
      <c r="L172" s="88"/>
      <c r="N172" s="35"/>
    </row>
    <row r="173" spans="12:14" ht="12.75">
      <c r="L173" s="88"/>
      <c r="N173" s="35"/>
    </row>
    <row r="174" spans="12:14" ht="12.75">
      <c r="L174" s="88"/>
      <c r="N174" s="35"/>
    </row>
    <row r="175" spans="12:14" ht="12.75">
      <c r="L175" s="88"/>
      <c r="N175" s="35"/>
    </row>
    <row r="176" spans="12:14" ht="12.75">
      <c r="L176" s="88"/>
      <c r="N176" s="35"/>
    </row>
    <row r="177" spans="12:14" ht="12.75">
      <c r="L177" s="88"/>
      <c r="N177" s="35"/>
    </row>
    <row r="178" spans="12:14" ht="12.75">
      <c r="L178" s="88"/>
      <c r="N178" s="35"/>
    </row>
    <row r="179" spans="12:14" ht="12.75">
      <c r="L179" s="88"/>
      <c r="N179" s="35"/>
    </row>
    <row r="180" spans="12:14" ht="12.75">
      <c r="L180" s="88"/>
      <c r="N180" s="35"/>
    </row>
    <row r="181" spans="12:14" ht="12.75">
      <c r="L181" s="88"/>
      <c r="N181" s="35"/>
    </row>
    <row r="182" spans="12:14" ht="12.75">
      <c r="L182" s="88"/>
      <c r="N182" s="35"/>
    </row>
    <row r="183" spans="12:14" ht="12.75">
      <c r="L183" s="88"/>
      <c r="N183" s="35"/>
    </row>
    <row r="184" spans="12:14" ht="12.75">
      <c r="L184" s="88"/>
      <c r="N184" s="35"/>
    </row>
    <row r="185" spans="12:14" ht="12.75">
      <c r="L185" s="88"/>
      <c r="N185" s="35"/>
    </row>
    <row r="186" spans="12:14" ht="12.75">
      <c r="L186" s="88"/>
      <c r="N186" s="35"/>
    </row>
    <row r="187" spans="12:14" ht="12.75">
      <c r="L187" s="88"/>
      <c r="N187" s="35"/>
    </row>
    <row r="188" spans="12:14" ht="12.75">
      <c r="L188" s="88"/>
      <c r="N188" s="35"/>
    </row>
    <row r="189" spans="12:14" ht="12.75">
      <c r="L189" s="88"/>
      <c r="N189" s="35"/>
    </row>
    <row r="190" spans="12:14" ht="12.75">
      <c r="L190" s="88"/>
      <c r="N190" s="35"/>
    </row>
    <row r="191" spans="12:14" ht="12.75">
      <c r="L191" s="88"/>
      <c r="N191" s="35"/>
    </row>
    <row r="192" spans="12:14" ht="12.75">
      <c r="L192" s="88"/>
      <c r="N192" s="35"/>
    </row>
    <row r="193" spans="12:14" ht="12.75">
      <c r="L193" s="88"/>
      <c r="N193" s="35"/>
    </row>
    <row r="194" spans="12:14" ht="12.75">
      <c r="L194" s="88"/>
      <c r="N194" s="35"/>
    </row>
    <row r="195" spans="12:14" ht="12.75">
      <c r="L195" s="88"/>
      <c r="N195" s="35"/>
    </row>
    <row r="196" spans="12:14" ht="12.75">
      <c r="L196" s="88"/>
      <c r="N196" s="35"/>
    </row>
    <row r="197" spans="12:14" ht="12.75">
      <c r="L197" s="88"/>
      <c r="N197" s="35"/>
    </row>
    <row r="198" spans="12:14" ht="12.75">
      <c r="L198" s="88"/>
      <c r="N198" s="35"/>
    </row>
    <row r="199" spans="12:14" ht="12.75">
      <c r="L199" s="88"/>
      <c r="N199" s="35"/>
    </row>
    <row r="200" spans="12:14" ht="12.75">
      <c r="L200" s="88"/>
      <c r="N200" s="35"/>
    </row>
    <row r="201" spans="12:14" ht="12.75">
      <c r="L201" s="88"/>
      <c r="N201" s="35"/>
    </row>
    <row r="202" spans="12:14" ht="12.75">
      <c r="L202" s="88"/>
      <c r="N202" s="35"/>
    </row>
    <row r="203" spans="12:14" ht="12.75">
      <c r="L203" s="88"/>
      <c r="N203" s="35"/>
    </row>
    <row r="204" spans="12:14" ht="12.75">
      <c r="L204" s="88"/>
      <c r="N204" s="35"/>
    </row>
    <row r="205" spans="12:14" ht="12.75">
      <c r="L205" s="88"/>
      <c r="N205" s="35"/>
    </row>
    <row r="206" spans="12:14" ht="12.75">
      <c r="L206" s="88"/>
      <c r="N206" s="35"/>
    </row>
    <row r="207" spans="12:14" ht="12.75">
      <c r="L207" s="88"/>
      <c r="N207" s="35"/>
    </row>
    <row r="208" spans="12:14" ht="12.75">
      <c r="L208" s="88"/>
      <c r="N208" s="35"/>
    </row>
    <row r="209" spans="12:14" ht="12.75">
      <c r="L209" s="88"/>
      <c r="N209" s="35"/>
    </row>
    <row r="210" spans="12:14" ht="12.75">
      <c r="L210" s="88"/>
      <c r="N210" s="35"/>
    </row>
    <row r="211" spans="12:14" ht="12.75">
      <c r="L211" s="88"/>
      <c r="N211" s="35"/>
    </row>
    <row r="212" spans="12:14" ht="12.75">
      <c r="L212" s="88"/>
      <c r="N212" s="35"/>
    </row>
    <row r="213" spans="12:14" ht="12.75">
      <c r="L213" s="88"/>
      <c r="N213" s="35"/>
    </row>
    <row r="214" spans="12:14" ht="12.75">
      <c r="L214" s="88"/>
      <c r="N214" s="35"/>
    </row>
    <row r="215" spans="12:14" ht="12.75">
      <c r="L215" s="88"/>
      <c r="N215" s="35"/>
    </row>
    <row r="216" spans="12:14" ht="12.75">
      <c r="L216" s="88"/>
      <c r="N216" s="35"/>
    </row>
    <row r="217" spans="12:14" ht="12.75">
      <c r="L217" s="88"/>
      <c r="N217" s="35"/>
    </row>
    <row r="218" spans="12:14" ht="12.75">
      <c r="L218" s="88"/>
      <c r="N218" s="35"/>
    </row>
    <row r="219" spans="12:14" ht="12.75">
      <c r="L219" s="88"/>
      <c r="N219" s="35"/>
    </row>
    <row r="220" spans="12:14" ht="12.75">
      <c r="L220" s="88"/>
      <c r="N220" s="35"/>
    </row>
    <row r="221" spans="12:14" ht="12.75">
      <c r="L221" s="88"/>
      <c r="N221" s="35"/>
    </row>
    <row r="222" spans="12:14" ht="12.75">
      <c r="L222" s="88"/>
      <c r="N222" s="35"/>
    </row>
    <row r="223" spans="12:14" ht="12.75">
      <c r="L223" s="88"/>
      <c r="N223" s="35"/>
    </row>
    <row r="224" spans="12:14" ht="12.75">
      <c r="L224" s="88"/>
      <c r="N224" s="35"/>
    </row>
    <row r="225" spans="12:14" ht="12.75">
      <c r="L225" s="88"/>
      <c r="N225" s="35"/>
    </row>
    <row r="226" spans="12:14" ht="12.75">
      <c r="L226" s="88"/>
      <c r="N226" s="35"/>
    </row>
    <row r="227" spans="12:14" ht="12.75">
      <c r="L227" s="88"/>
      <c r="N227" s="35"/>
    </row>
    <row r="228" spans="12:14" ht="12.75">
      <c r="L228" s="88"/>
      <c r="N228" s="35"/>
    </row>
    <row r="229" spans="12:14" ht="12.75">
      <c r="L229" s="88"/>
      <c r="N229" s="35"/>
    </row>
    <row r="230" spans="12:14" ht="12.75">
      <c r="L230" s="88"/>
      <c r="N230" s="35"/>
    </row>
    <row r="231" spans="12:14" ht="12.75">
      <c r="L231" s="88"/>
      <c r="N231" s="35"/>
    </row>
    <row r="232" spans="12:14" ht="12.75">
      <c r="L232" s="88"/>
      <c r="N232" s="35"/>
    </row>
    <row r="233" spans="12:14" ht="12.75">
      <c r="L233" s="88"/>
      <c r="N233" s="35"/>
    </row>
    <row r="234" spans="12:14" ht="12.75">
      <c r="L234" s="88"/>
      <c r="N234" s="35"/>
    </row>
    <row r="235" spans="12:14" ht="12.75">
      <c r="L235" s="88"/>
      <c r="N235" s="35"/>
    </row>
    <row r="236" spans="12:14" ht="12.75">
      <c r="L236" s="88"/>
      <c r="N236" s="35"/>
    </row>
    <row r="237" spans="12:14" ht="12.75">
      <c r="L237" s="88"/>
      <c r="N237" s="35"/>
    </row>
    <row r="238" spans="12:14" ht="12.75">
      <c r="L238" s="88"/>
      <c r="N238" s="35"/>
    </row>
    <row r="239" spans="12:14" ht="12.75">
      <c r="L239" s="88"/>
      <c r="N239" s="35"/>
    </row>
    <row r="240" spans="12:14" ht="12.75">
      <c r="L240" s="88"/>
      <c r="N240" s="35"/>
    </row>
    <row r="241" spans="12:14" ht="12.75">
      <c r="L241" s="88"/>
      <c r="N241" s="35"/>
    </row>
    <row r="242" spans="12:14" ht="12.75">
      <c r="L242" s="88"/>
      <c r="N242" s="35"/>
    </row>
    <row r="243" spans="12:14" ht="12.75">
      <c r="L243" s="88"/>
      <c r="N243" s="35"/>
    </row>
    <row r="244" spans="12:14" ht="12.75">
      <c r="L244" s="88"/>
      <c r="N244" s="35"/>
    </row>
    <row r="245" spans="12:14" ht="12.75">
      <c r="L245" s="88"/>
      <c r="N245" s="35"/>
    </row>
    <row r="246" spans="12:14" ht="12.75">
      <c r="L246" s="88"/>
      <c r="N246" s="35"/>
    </row>
    <row r="247" spans="12:14" ht="12.75">
      <c r="L247" s="88"/>
      <c r="N247" s="35"/>
    </row>
    <row r="248" spans="12:14" ht="12.75">
      <c r="L248" s="88"/>
      <c r="N248" s="35"/>
    </row>
    <row r="249" spans="12:14" ht="12.75">
      <c r="L249" s="88"/>
      <c r="N249" s="35"/>
    </row>
    <row r="250" spans="12:14" ht="12.75">
      <c r="L250" s="88"/>
      <c r="N250" s="35"/>
    </row>
    <row r="251" spans="12:14" ht="12.75">
      <c r="L251" s="88"/>
      <c r="N251" s="35"/>
    </row>
    <row r="252" spans="12:14" ht="12.75">
      <c r="L252" s="88"/>
      <c r="N252" s="35"/>
    </row>
    <row r="253" spans="12:14" ht="12.75">
      <c r="L253" s="88"/>
      <c r="N253" s="35"/>
    </row>
    <row r="254" spans="12:14" ht="12.75">
      <c r="L254" s="88"/>
      <c r="N254" s="35"/>
    </row>
    <row r="255" spans="12:14" ht="12.75">
      <c r="L255" s="88"/>
      <c r="N255" s="35"/>
    </row>
    <row r="256" spans="12:14" ht="12.75">
      <c r="L256" s="88"/>
      <c r="N256" s="35"/>
    </row>
    <row r="257" spans="12:14" ht="12.75">
      <c r="L257" s="88"/>
      <c r="N257" s="35"/>
    </row>
    <row r="258" spans="12:14" ht="12.75">
      <c r="L258" s="88"/>
      <c r="N258" s="35"/>
    </row>
    <row r="259" spans="12:14" ht="12.75">
      <c r="L259" s="88"/>
      <c r="N259" s="35"/>
    </row>
    <row r="260" spans="12:14" ht="12.75">
      <c r="L260" s="88"/>
      <c r="N260" s="35"/>
    </row>
    <row r="261" spans="12:14" ht="12.75">
      <c r="L261" s="88"/>
      <c r="N261" s="35"/>
    </row>
    <row r="262" spans="12:14" ht="12.75">
      <c r="L262" s="88"/>
      <c r="N262" s="35"/>
    </row>
    <row r="263" spans="12:14" ht="12.75">
      <c r="L263" s="88"/>
      <c r="N263" s="35"/>
    </row>
    <row r="264" spans="12:14" ht="12.75">
      <c r="L264" s="88"/>
      <c r="N264" s="35"/>
    </row>
    <row r="265" spans="12:14" ht="12.75">
      <c r="L265" s="88"/>
      <c r="N265" s="35"/>
    </row>
    <row r="266" spans="12:14" ht="12.75">
      <c r="L266" s="88"/>
      <c r="N266" s="35"/>
    </row>
    <row r="267" spans="12:14" ht="12.75">
      <c r="L267" s="88"/>
      <c r="N267" s="35"/>
    </row>
    <row r="268" spans="12:14" ht="12.75">
      <c r="L268" s="88"/>
      <c r="N268" s="35"/>
    </row>
    <row r="269" spans="12:14" ht="12.75">
      <c r="L269" s="88"/>
      <c r="N269" s="35"/>
    </row>
    <row r="270" spans="12:14" ht="12.75">
      <c r="L270" s="88"/>
      <c r="N270" s="35"/>
    </row>
    <row r="271" spans="12:14" ht="12.75">
      <c r="L271" s="88"/>
      <c r="N271" s="35"/>
    </row>
    <row r="272" spans="12:14" ht="12.75">
      <c r="L272" s="88"/>
      <c r="N272" s="35"/>
    </row>
    <row r="273" spans="12:14" ht="12.75">
      <c r="L273" s="88"/>
      <c r="N273" s="35"/>
    </row>
    <row r="274" spans="12:14" ht="12.75">
      <c r="L274" s="88"/>
      <c r="N274" s="35"/>
    </row>
    <row r="275" spans="12:14" ht="12.75">
      <c r="L275" s="88"/>
      <c r="N275" s="35"/>
    </row>
    <row r="276" spans="12:14" ht="12.75">
      <c r="L276" s="88"/>
      <c r="N276" s="35"/>
    </row>
    <row r="277" spans="12:14" ht="12.75">
      <c r="L277" s="88"/>
      <c r="N277" s="35"/>
    </row>
    <row r="278" spans="12:14" ht="12.75">
      <c r="L278" s="88"/>
      <c r="N278" s="35"/>
    </row>
    <row r="279" spans="12:14" ht="12.75">
      <c r="L279" s="88"/>
      <c r="N279" s="35"/>
    </row>
    <row r="280" spans="12:14" ht="12.75">
      <c r="L280" s="88"/>
      <c r="N280" s="35"/>
    </row>
    <row r="281" spans="12:14" ht="12.75">
      <c r="L281" s="88"/>
      <c r="N281" s="35"/>
    </row>
    <row r="282" spans="12:14" ht="12.75">
      <c r="L282" s="88"/>
      <c r="N282" s="35"/>
    </row>
    <row r="283" spans="12:14" ht="12.75">
      <c r="L283" s="88"/>
      <c r="N283" s="35"/>
    </row>
    <row r="284" spans="12:14" ht="12.75">
      <c r="L284" s="88"/>
      <c r="N284" s="35"/>
    </row>
    <row r="285" spans="12:14" ht="12.75">
      <c r="L285" s="88"/>
      <c r="N285" s="35"/>
    </row>
    <row r="286" spans="6:14" ht="12.75">
      <c r="F286" s="92"/>
      <c r="L286" s="88"/>
      <c r="N286" s="35"/>
    </row>
    <row r="287" spans="6:14" ht="12.75">
      <c r="F287" s="92"/>
      <c r="L287" s="88"/>
      <c r="N287" s="35"/>
    </row>
    <row r="288" spans="6:14" ht="12.75">
      <c r="F288" s="92"/>
      <c r="L288" s="88"/>
      <c r="N288" s="35"/>
    </row>
    <row r="289" spans="6:14" ht="12.75">
      <c r="F289" s="92"/>
      <c r="L289" s="88"/>
      <c r="N289" s="35"/>
    </row>
    <row r="290" spans="6:14" ht="12.75">
      <c r="F290" s="92"/>
      <c r="L290" s="88"/>
      <c r="N290" s="35"/>
    </row>
    <row r="291" spans="6:14" ht="12.75">
      <c r="F291" s="92"/>
      <c r="L291" s="88"/>
      <c r="N291" s="35"/>
    </row>
    <row r="292" spans="6:14" ht="12.75">
      <c r="F292" s="92"/>
      <c r="L292" s="88"/>
      <c r="N292" s="35"/>
    </row>
    <row r="293" spans="6:14" ht="12.75">
      <c r="F293" s="92"/>
      <c r="L293" s="88"/>
      <c r="N293" s="35"/>
    </row>
    <row r="294" spans="6:14" ht="12.75">
      <c r="F294" s="92"/>
      <c r="L294" s="88"/>
      <c r="N294" s="35"/>
    </row>
    <row r="295" spans="6:14" ht="12.75">
      <c r="F295" s="92"/>
      <c r="L295" s="88"/>
      <c r="N295" s="35"/>
    </row>
    <row r="296" spans="6:14" ht="12.75">
      <c r="F296" s="92"/>
      <c r="L296" s="88"/>
      <c r="N296" s="35"/>
    </row>
    <row r="297" spans="6:14" ht="12.75">
      <c r="F297" s="92"/>
      <c r="L297" s="88"/>
      <c r="N297" s="35"/>
    </row>
    <row r="298" spans="6:14" ht="12.75">
      <c r="F298" s="92"/>
      <c r="L298" s="88"/>
      <c r="N298" s="35"/>
    </row>
    <row r="299" spans="6:14" ht="12.75">
      <c r="F299" s="92"/>
      <c r="L299" s="88"/>
      <c r="N299" s="35"/>
    </row>
    <row r="300" spans="6:14" ht="12.75">
      <c r="F300" s="92"/>
      <c r="L300" s="88"/>
      <c r="N300" s="35"/>
    </row>
    <row r="301" spans="6:14" ht="12.75">
      <c r="F301" s="92"/>
      <c r="L301" s="88"/>
      <c r="N301" s="35"/>
    </row>
    <row r="302" spans="6:14" ht="12.75">
      <c r="F302" s="92"/>
      <c r="L302" s="88"/>
      <c r="N302" s="35"/>
    </row>
    <row r="303" spans="6:14" ht="12.75">
      <c r="F303" s="92"/>
      <c r="L303" s="88"/>
      <c r="N303" s="35"/>
    </row>
    <row r="304" spans="6:14" ht="12.75">
      <c r="F304" s="92"/>
      <c r="L304" s="88"/>
      <c r="N304" s="35"/>
    </row>
    <row r="305" spans="6:14" ht="12.75">
      <c r="F305" s="92"/>
      <c r="L305" s="88"/>
      <c r="N305" s="35"/>
    </row>
    <row r="306" spans="6:14" ht="12.75">
      <c r="F306" s="92"/>
      <c r="L306" s="88"/>
      <c r="N306" s="35"/>
    </row>
    <row r="307" spans="6:14" ht="12.75">
      <c r="F307" s="92"/>
      <c r="L307" s="88"/>
      <c r="N307" s="35"/>
    </row>
    <row r="308" spans="6:14" ht="12.75">
      <c r="F308" s="92"/>
      <c r="L308" s="88"/>
      <c r="N308" s="35"/>
    </row>
    <row r="309" spans="6:14" ht="12.75">
      <c r="F309" s="92"/>
      <c r="L309" s="88"/>
      <c r="N309" s="35"/>
    </row>
    <row r="310" spans="6:14" ht="12.75">
      <c r="F310" s="92"/>
      <c r="L310" s="88"/>
      <c r="N310" s="35"/>
    </row>
    <row r="311" spans="6:14" ht="12.75">
      <c r="F311" s="92"/>
      <c r="L311" s="88"/>
      <c r="N311" s="35"/>
    </row>
    <row r="312" spans="6:14" ht="12.75">
      <c r="F312" s="92"/>
      <c r="L312" s="88"/>
      <c r="N312" s="35"/>
    </row>
    <row r="313" spans="6:14" ht="12.75">
      <c r="F313" s="92"/>
      <c r="L313" s="88"/>
      <c r="N313" s="35"/>
    </row>
    <row r="314" spans="6:14" ht="12.75">
      <c r="F314" s="92"/>
      <c r="L314" s="88"/>
      <c r="N314" s="35"/>
    </row>
    <row r="315" spans="6:14" ht="12.75">
      <c r="F315" s="92"/>
      <c r="L315" s="88"/>
      <c r="N315" s="35"/>
    </row>
    <row r="316" spans="6:14" ht="12.75">
      <c r="F316" s="92"/>
      <c r="L316" s="88"/>
      <c r="N316" s="35"/>
    </row>
    <row r="317" spans="6:14" ht="12.75">
      <c r="F317" s="92"/>
      <c r="L317" s="88"/>
      <c r="N317" s="35"/>
    </row>
    <row r="318" spans="6:14" ht="12.75">
      <c r="F318" s="92"/>
      <c r="L318" s="88"/>
      <c r="N318" s="35"/>
    </row>
    <row r="319" spans="6:14" ht="12.75">
      <c r="F319" s="92"/>
      <c r="L319" s="88"/>
      <c r="N319" s="35"/>
    </row>
    <row r="320" spans="6:14" ht="12.75">
      <c r="F320" s="92"/>
      <c r="L320" s="88"/>
      <c r="N320" s="35"/>
    </row>
    <row r="321" spans="6:14" ht="12.75">
      <c r="F321" s="92"/>
      <c r="L321" s="88"/>
      <c r="N321" s="35"/>
    </row>
    <row r="322" spans="6:14" ht="12.75">
      <c r="F322" s="92"/>
      <c r="L322" s="88"/>
      <c r="N322" s="35"/>
    </row>
    <row r="323" spans="6:14" ht="12.75">
      <c r="F323" s="92"/>
      <c r="L323" s="88"/>
      <c r="N323" s="35"/>
    </row>
    <row r="324" spans="6:14" ht="12.75">
      <c r="F324" s="92"/>
      <c r="L324" s="88"/>
      <c r="N324" s="35"/>
    </row>
    <row r="325" spans="6:14" ht="12.75">
      <c r="F325" s="92"/>
      <c r="L325" s="88"/>
      <c r="N325" s="35"/>
    </row>
    <row r="326" spans="6:14" ht="12.75">
      <c r="F326" s="92"/>
      <c r="L326" s="88"/>
      <c r="N326" s="35"/>
    </row>
    <row r="327" spans="6:14" ht="12.75">
      <c r="F327" s="92"/>
      <c r="L327" s="88"/>
      <c r="N327" s="35"/>
    </row>
    <row r="328" spans="6:14" ht="12.75">
      <c r="F328" s="92"/>
      <c r="L328" s="88"/>
      <c r="N328" s="35"/>
    </row>
    <row r="329" spans="6:14" ht="12.75">
      <c r="F329" s="92"/>
      <c r="L329" s="88"/>
      <c r="N329" s="35"/>
    </row>
    <row r="330" spans="6:14" ht="12.75">
      <c r="F330" s="92"/>
      <c r="L330" s="88"/>
      <c r="N330" s="35"/>
    </row>
    <row r="331" spans="6:14" ht="12.75">
      <c r="F331" s="92"/>
      <c r="L331" s="88"/>
      <c r="N331" s="35"/>
    </row>
    <row r="332" spans="6:14" ht="12.75">
      <c r="F332" s="92"/>
      <c r="L332" s="88"/>
      <c r="N332" s="35"/>
    </row>
    <row r="333" spans="6:14" ht="12.75">
      <c r="F333" s="92"/>
      <c r="L333" s="88"/>
      <c r="N333" s="35"/>
    </row>
    <row r="334" spans="6:14" ht="12.75">
      <c r="F334" s="92"/>
      <c r="L334" s="88"/>
      <c r="N334" s="35"/>
    </row>
    <row r="335" spans="6:14" ht="12.75">
      <c r="F335" s="92"/>
      <c r="L335" s="88"/>
      <c r="N335" s="35"/>
    </row>
    <row r="336" spans="6:14" ht="12.75">
      <c r="F336" s="92"/>
      <c r="L336" s="88"/>
      <c r="N336" s="35"/>
    </row>
    <row r="337" spans="6:14" ht="12.75">
      <c r="F337" s="92"/>
      <c r="L337" s="88"/>
      <c r="N337" s="35"/>
    </row>
    <row r="338" spans="6:14" ht="12.75">
      <c r="F338" s="92"/>
      <c r="L338" s="88"/>
      <c r="N338" s="35"/>
    </row>
    <row r="339" spans="6:14" ht="12.75">
      <c r="F339" s="92"/>
      <c r="L339" s="88"/>
      <c r="N339" s="35"/>
    </row>
    <row r="340" spans="6:14" ht="12.75">
      <c r="F340" s="92"/>
      <c r="L340" s="88"/>
      <c r="N340" s="35"/>
    </row>
    <row r="341" spans="6:14" ht="12.75">
      <c r="F341" s="92"/>
      <c r="L341" s="88"/>
      <c r="N341" s="35"/>
    </row>
    <row r="342" spans="6:14" ht="12.75">
      <c r="F342" s="92"/>
      <c r="L342" s="88"/>
      <c r="N342" s="35"/>
    </row>
    <row r="343" spans="6:14" ht="12.75">
      <c r="F343" s="92"/>
      <c r="L343" s="88"/>
      <c r="N343" s="35"/>
    </row>
    <row r="344" spans="6:14" ht="12.75">
      <c r="F344" s="92"/>
      <c r="L344" s="88"/>
      <c r="N344" s="35"/>
    </row>
    <row r="345" spans="6:14" ht="12.75">
      <c r="F345" s="92"/>
      <c r="L345" s="88"/>
      <c r="N345" s="35"/>
    </row>
    <row r="346" spans="6:14" ht="12.75">
      <c r="F346" s="92"/>
      <c r="L346" s="88"/>
      <c r="N346" s="35"/>
    </row>
    <row r="347" spans="6:14" ht="12.75">
      <c r="F347" s="92"/>
      <c r="L347" s="88"/>
      <c r="N347" s="35"/>
    </row>
    <row r="348" spans="6:14" ht="12.75">
      <c r="F348" s="92"/>
      <c r="L348" s="88"/>
      <c r="N348" s="35"/>
    </row>
    <row r="349" spans="6:14" ht="12.75">
      <c r="F349" s="92"/>
      <c r="L349" s="88"/>
      <c r="N349" s="35"/>
    </row>
    <row r="350" spans="6:14" ht="12.75">
      <c r="F350" s="92"/>
      <c r="L350" s="88"/>
      <c r="N350" s="35"/>
    </row>
    <row r="351" spans="6:14" ht="12.75">
      <c r="F351" s="92"/>
      <c r="L351" s="88"/>
      <c r="N351" s="35"/>
    </row>
    <row r="352" spans="6:14" ht="12.75">
      <c r="F352" s="92"/>
      <c r="L352" s="88"/>
      <c r="N352" s="35"/>
    </row>
    <row r="353" spans="6:14" ht="12.75">
      <c r="F353" s="92"/>
      <c r="L353" s="88"/>
      <c r="N353" s="35"/>
    </row>
    <row r="354" spans="6:14" ht="12.75">
      <c r="F354" s="92"/>
      <c r="L354" s="88"/>
      <c r="N354" s="35"/>
    </row>
    <row r="355" spans="6:14" ht="12.75">
      <c r="F355" s="92"/>
      <c r="L355" s="88"/>
      <c r="N355" s="35"/>
    </row>
    <row r="356" spans="6:14" ht="12.75">
      <c r="F356" s="92"/>
      <c r="L356" s="88"/>
      <c r="N356" s="35"/>
    </row>
    <row r="357" spans="6:14" ht="12.75">
      <c r="F357" s="92"/>
      <c r="L357" s="88"/>
      <c r="N357" s="35"/>
    </row>
    <row r="358" spans="6:14" ht="12.75">
      <c r="F358" s="92"/>
      <c r="L358" s="88"/>
      <c r="N358" s="35"/>
    </row>
    <row r="359" spans="6:14" ht="12.75">
      <c r="F359" s="92"/>
      <c r="L359" s="88"/>
      <c r="N359" s="35"/>
    </row>
    <row r="360" spans="6:14" ht="12.75">
      <c r="F360" s="92"/>
      <c r="L360" s="88"/>
      <c r="N360" s="35"/>
    </row>
    <row r="361" spans="6:14" ht="12.75">
      <c r="F361" s="92"/>
      <c r="L361" s="88"/>
      <c r="N361" s="35"/>
    </row>
    <row r="362" spans="6:14" ht="12.75">
      <c r="F362" s="92"/>
      <c r="L362" s="88"/>
      <c r="N362" s="35"/>
    </row>
    <row r="363" spans="6:14" ht="12.75">
      <c r="F363" s="92"/>
      <c r="L363" s="88"/>
      <c r="N363" s="35"/>
    </row>
    <row r="364" spans="6:14" ht="12.75">
      <c r="F364" s="92"/>
      <c r="L364" s="88"/>
      <c r="N364" s="35"/>
    </row>
    <row r="365" spans="6:14" ht="12.75">
      <c r="F365" s="92"/>
      <c r="L365" s="88"/>
      <c r="N365" s="35"/>
    </row>
    <row r="366" spans="6:14" ht="12.75">
      <c r="F366" s="92"/>
      <c r="L366" s="88"/>
      <c r="N366" s="35"/>
    </row>
    <row r="367" spans="6:14" ht="12.75">
      <c r="F367" s="92"/>
      <c r="L367" s="88"/>
      <c r="N367" s="35"/>
    </row>
    <row r="368" spans="6:14" ht="12.75">
      <c r="F368" s="92"/>
      <c r="L368" s="88"/>
      <c r="N368" s="35"/>
    </row>
    <row r="369" spans="6:14" ht="12.75">
      <c r="F369" s="92"/>
      <c r="L369" s="88"/>
      <c r="N369" s="35"/>
    </row>
    <row r="370" spans="6:14" ht="12.75">
      <c r="F370" s="92"/>
      <c r="L370" s="88"/>
      <c r="N370" s="35"/>
    </row>
    <row r="371" spans="6:14" ht="12.75">
      <c r="F371" s="92"/>
      <c r="L371" s="88"/>
      <c r="N371" s="35"/>
    </row>
    <row r="372" spans="6:14" ht="12.75">
      <c r="F372" s="92"/>
      <c r="L372" s="88"/>
      <c r="N372" s="35"/>
    </row>
    <row r="373" spans="6:14" ht="12.75">
      <c r="F373" s="92"/>
      <c r="L373" s="88"/>
      <c r="N373" s="35"/>
    </row>
    <row r="374" spans="6:14" ht="12.75">
      <c r="F374" s="92"/>
      <c r="L374" s="88"/>
      <c r="N374" s="35"/>
    </row>
    <row r="375" spans="6:14" ht="12.75">
      <c r="F375" s="92"/>
      <c r="L375" s="88"/>
      <c r="N375" s="35"/>
    </row>
    <row r="376" spans="6:14" ht="12.75">
      <c r="F376" s="92"/>
      <c r="L376" s="88"/>
      <c r="N376" s="35"/>
    </row>
    <row r="377" spans="6:14" ht="12.75">
      <c r="F377" s="92"/>
      <c r="L377" s="88"/>
      <c r="N377" s="35"/>
    </row>
    <row r="378" spans="6:14" ht="12.75">
      <c r="F378" s="92"/>
      <c r="L378" s="88"/>
      <c r="N378" s="35"/>
    </row>
    <row r="379" spans="6:14" ht="12.75">
      <c r="F379" s="92"/>
      <c r="L379" s="88"/>
      <c r="N379" s="35"/>
    </row>
    <row r="380" spans="6:14" ht="12.75">
      <c r="F380" s="92"/>
      <c r="L380" s="88"/>
      <c r="N380" s="35"/>
    </row>
    <row r="381" spans="6:14" ht="12.75">
      <c r="F381" s="92"/>
      <c r="L381" s="88"/>
      <c r="N381" s="35"/>
    </row>
    <row r="382" spans="6:14" ht="12.75">
      <c r="F382" s="92"/>
      <c r="L382" s="88"/>
      <c r="N382" s="35"/>
    </row>
    <row r="383" spans="6:14" ht="12.75">
      <c r="F383" s="92"/>
      <c r="L383" s="88"/>
      <c r="N383" s="35"/>
    </row>
    <row r="384" spans="6:14" ht="12.75">
      <c r="F384" s="92"/>
      <c r="L384" s="88"/>
      <c r="N384" s="35"/>
    </row>
    <row r="385" spans="6:14" ht="12.75">
      <c r="F385" s="92"/>
      <c r="L385" s="88"/>
      <c r="N385" s="35"/>
    </row>
    <row r="386" spans="6:14" ht="12.75">
      <c r="F386" s="92"/>
      <c r="L386" s="88"/>
      <c r="N386" s="35"/>
    </row>
    <row r="387" spans="6:14" ht="12.75">
      <c r="F387" s="92"/>
      <c r="L387" s="88"/>
      <c r="N387" s="35"/>
    </row>
    <row r="388" spans="6:14" ht="12.75">
      <c r="F388" s="92"/>
      <c r="L388" s="88"/>
      <c r="N388" s="35"/>
    </row>
    <row r="389" spans="6:14" ht="12.75">
      <c r="F389" s="92"/>
      <c r="L389" s="88"/>
      <c r="N389" s="35"/>
    </row>
    <row r="390" spans="6:14" ht="12.75">
      <c r="F390" s="92"/>
      <c r="L390" s="88"/>
      <c r="N390" s="35"/>
    </row>
    <row r="391" spans="6:14" ht="12.75">
      <c r="F391" s="92"/>
      <c r="L391" s="88"/>
      <c r="N391" s="35"/>
    </row>
    <row r="392" spans="6:14" ht="12.75">
      <c r="F392" s="92"/>
      <c r="L392" s="88"/>
      <c r="N392" s="35"/>
    </row>
    <row r="393" spans="6:14" ht="12.75">
      <c r="F393" s="92"/>
      <c r="L393" s="88"/>
      <c r="N393" s="35"/>
    </row>
    <row r="394" spans="6:14" ht="12.75">
      <c r="F394" s="92"/>
      <c r="L394" s="88"/>
      <c r="N394" s="35"/>
    </row>
    <row r="395" spans="6:14" ht="12.75">
      <c r="F395" s="92"/>
      <c r="L395" s="88"/>
      <c r="N395" s="35"/>
    </row>
    <row r="396" spans="6:14" ht="12.75">
      <c r="F396" s="92"/>
      <c r="L396" s="88"/>
      <c r="N396" s="35"/>
    </row>
    <row r="397" spans="6:14" ht="12.75">
      <c r="F397" s="92"/>
      <c r="L397" s="88"/>
      <c r="N397" s="35"/>
    </row>
    <row r="398" spans="6:14" ht="12.75">
      <c r="F398" s="92"/>
      <c r="L398" s="88"/>
      <c r="N398" s="35"/>
    </row>
    <row r="399" spans="6:14" ht="12.75">
      <c r="F399" s="92"/>
      <c r="L399" s="88"/>
      <c r="N399" s="35"/>
    </row>
    <row r="400" spans="6:14" ht="12.75">
      <c r="F400" s="92"/>
      <c r="L400" s="88"/>
      <c r="N400" s="35"/>
    </row>
    <row r="401" spans="6:14" ht="12.75">
      <c r="F401" s="92"/>
      <c r="L401" s="88"/>
      <c r="N401" s="35"/>
    </row>
    <row r="402" spans="6:14" ht="12.75">
      <c r="F402" s="92"/>
      <c r="L402" s="88"/>
      <c r="N402" s="35"/>
    </row>
    <row r="403" spans="6:14" ht="12.75">
      <c r="F403" s="92"/>
      <c r="L403" s="88"/>
      <c r="N403" s="35"/>
    </row>
    <row r="404" spans="6:14" ht="12.75">
      <c r="F404" s="92"/>
      <c r="L404" s="88"/>
      <c r="N404" s="35"/>
    </row>
    <row r="405" spans="6:14" ht="12.75">
      <c r="F405" s="92"/>
      <c r="L405" s="88"/>
      <c r="N405" s="35"/>
    </row>
    <row r="406" spans="6:14" ht="12.75">
      <c r="F406" s="92"/>
      <c r="L406" s="88"/>
      <c r="N406" s="35"/>
    </row>
    <row r="407" spans="6:14" ht="12.75">
      <c r="F407" s="92"/>
      <c r="L407" s="88"/>
      <c r="N407" s="35"/>
    </row>
    <row r="408" spans="6:14" ht="12.75">
      <c r="F408" s="92"/>
      <c r="L408" s="88"/>
      <c r="N408" s="35"/>
    </row>
    <row r="409" spans="6:14" ht="12.75">
      <c r="F409" s="92"/>
      <c r="L409" s="88"/>
      <c r="N409" s="35"/>
    </row>
    <row r="410" spans="6:14" ht="12.75">
      <c r="F410" s="92"/>
      <c r="L410" s="88"/>
      <c r="N410" s="35"/>
    </row>
    <row r="411" spans="6:14" ht="12.75">
      <c r="F411" s="92"/>
      <c r="L411" s="88"/>
      <c r="N411" s="35"/>
    </row>
    <row r="412" spans="6:14" ht="12.75">
      <c r="F412" s="92"/>
      <c r="L412" s="88"/>
      <c r="N412" s="35"/>
    </row>
    <row r="413" spans="6:14" ht="12.75">
      <c r="F413" s="92"/>
      <c r="L413" s="88"/>
      <c r="N413" s="35"/>
    </row>
    <row r="414" spans="6:14" ht="12.75">
      <c r="F414" s="92"/>
      <c r="L414" s="88"/>
      <c r="N414" s="35"/>
    </row>
    <row r="415" spans="6:14" ht="12.75">
      <c r="F415" s="92"/>
      <c r="L415" s="88"/>
      <c r="N415" s="35"/>
    </row>
    <row r="416" spans="6:14" ht="12.75">
      <c r="F416" s="92"/>
      <c r="L416" s="88"/>
      <c r="N416" s="35"/>
    </row>
    <row r="417" spans="6:14" ht="12.75">
      <c r="F417" s="92"/>
      <c r="L417" s="88"/>
      <c r="N417" s="35"/>
    </row>
    <row r="418" spans="6:14" ht="12.75">
      <c r="F418" s="92"/>
      <c r="L418" s="88"/>
      <c r="N418" s="35"/>
    </row>
    <row r="419" spans="6:14" ht="12.75">
      <c r="F419" s="92"/>
      <c r="L419" s="88"/>
      <c r="N419" s="35"/>
    </row>
    <row r="420" spans="6:14" ht="12.75">
      <c r="F420" s="92"/>
      <c r="L420" s="88"/>
      <c r="N420" s="35"/>
    </row>
    <row r="421" spans="6:14" ht="12.75">
      <c r="F421" s="92"/>
      <c r="L421" s="88"/>
      <c r="N421" s="35"/>
    </row>
    <row r="422" spans="6:14" ht="12.75">
      <c r="F422" s="92"/>
      <c r="L422" s="88"/>
      <c r="N422" s="35"/>
    </row>
    <row r="423" spans="6:14" ht="12.75">
      <c r="F423" s="92"/>
      <c r="L423" s="88"/>
      <c r="N423" s="35"/>
    </row>
    <row r="424" spans="6:14" ht="12.75">
      <c r="F424" s="92"/>
      <c r="L424" s="88"/>
      <c r="N424" s="35"/>
    </row>
    <row r="425" spans="6:14" ht="12.75">
      <c r="F425" s="92"/>
      <c r="L425" s="88"/>
      <c r="N425" s="35"/>
    </row>
    <row r="426" spans="6:14" ht="12.75">
      <c r="F426" s="92"/>
      <c r="L426" s="88"/>
      <c r="N426" s="35"/>
    </row>
    <row r="427" spans="6:14" ht="12.75">
      <c r="F427" s="92"/>
      <c r="L427" s="88"/>
      <c r="N427" s="35"/>
    </row>
    <row r="428" spans="6:14" ht="12.75">
      <c r="F428" s="92"/>
      <c r="L428" s="88"/>
      <c r="N428" s="35"/>
    </row>
    <row r="429" spans="6:14" ht="12.75">
      <c r="F429" s="92"/>
      <c r="L429" s="88"/>
      <c r="N429" s="35"/>
    </row>
    <row r="430" spans="6:14" ht="12.75">
      <c r="F430" s="92"/>
      <c r="L430" s="88"/>
      <c r="N430" s="35"/>
    </row>
    <row r="431" spans="6:14" ht="12.75">
      <c r="F431" s="92"/>
      <c r="L431" s="88"/>
      <c r="N431" s="35"/>
    </row>
    <row r="432" spans="6:14" ht="12.75">
      <c r="F432" s="92"/>
      <c r="L432" s="88"/>
      <c r="N432" s="35"/>
    </row>
    <row r="433" spans="6:14" ht="12.75">
      <c r="F433" s="92"/>
      <c r="L433" s="88"/>
      <c r="N433" s="35"/>
    </row>
    <row r="434" spans="6:14" ht="12.75">
      <c r="F434" s="92"/>
      <c r="L434" s="88"/>
      <c r="N434" s="35"/>
    </row>
    <row r="435" spans="6:14" ht="12.75">
      <c r="F435" s="92"/>
      <c r="L435" s="88"/>
      <c r="N435" s="35"/>
    </row>
    <row r="436" spans="6:14" ht="12.75">
      <c r="F436" s="92"/>
      <c r="L436" s="88"/>
      <c r="N436" s="35"/>
    </row>
    <row r="437" spans="6:14" ht="12.75">
      <c r="F437" s="92"/>
      <c r="L437" s="88"/>
      <c r="N437" s="35"/>
    </row>
    <row r="438" spans="6:14" ht="12.75">
      <c r="F438" s="92"/>
      <c r="L438" s="88"/>
      <c r="N438" s="35"/>
    </row>
    <row r="439" spans="6:14" ht="12.75">
      <c r="F439" s="92"/>
      <c r="L439" s="88"/>
      <c r="N439" s="35"/>
    </row>
    <row r="440" spans="6:14" ht="12.75">
      <c r="F440" s="92"/>
      <c r="L440" s="88"/>
      <c r="N440" s="35"/>
    </row>
    <row r="441" spans="6:14" ht="12.75">
      <c r="F441" s="92"/>
      <c r="L441" s="88"/>
      <c r="N441" s="35"/>
    </row>
    <row r="442" spans="6:14" ht="12.75">
      <c r="F442" s="92"/>
      <c r="L442" s="88"/>
      <c r="N442" s="35"/>
    </row>
    <row r="443" spans="6:14" ht="12.75">
      <c r="F443" s="92"/>
      <c r="L443" s="88"/>
      <c r="N443" s="35"/>
    </row>
    <row r="444" spans="6:14" ht="12.75">
      <c r="F444" s="92"/>
      <c r="L444" s="88"/>
      <c r="N444" s="35"/>
    </row>
    <row r="445" spans="6:14" ht="12.75">
      <c r="F445" s="92"/>
      <c r="L445" s="88"/>
      <c r="N445" s="35"/>
    </row>
    <row r="446" spans="6:14" ht="12.75">
      <c r="F446" s="92"/>
      <c r="L446" s="88"/>
      <c r="N446" s="35"/>
    </row>
    <row r="447" spans="6:14" ht="12.75">
      <c r="F447" s="92"/>
      <c r="L447" s="88"/>
      <c r="N447" s="35"/>
    </row>
    <row r="448" spans="6:14" ht="12.75">
      <c r="F448" s="92"/>
      <c r="L448" s="88"/>
      <c r="N448" s="35"/>
    </row>
    <row r="449" spans="6:14" ht="12.75">
      <c r="F449" s="92"/>
      <c r="L449" s="88"/>
      <c r="N449" s="35"/>
    </row>
    <row r="450" spans="6:14" ht="12.75">
      <c r="F450" s="92"/>
      <c r="L450" s="88"/>
      <c r="N450" s="35"/>
    </row>
    <row r="451" spans="6:14" ht="12.75">
      <c r="F451" s="92"/>
      <c r="L451" s="88"/>
      <c r="N451" s="35"/>
    </row>
    <row r="452" spans="6:14" ht="12.75">
      <c r="F452" s="92"/>
      <c r="L452" s="88"/>
      <c r="N452" s="35"/>
    </row>
    <row r="453" spans="6:14" ht="12.75">
      <c r="F453" s="92"/>
      <c r="L453" s="88"/>
      <c r="N453" s="35"/>
    </row>
    <row r="454" spans="6:14" ht="12.75">
      <c r="F454" s="92"/>
      <c r="L454" s="88"/>
      <c r="N454" s="35"/>
    </row>
    <row r="455" spans="6:14" ht="12.75">
      <c r="F455" s="92"/>
      <c r="L455" s="88"/>
      <c r="N455" s="35"/>
    </row>
    <row r="456" spans="6:14" ht="12.75">
      <c r="F456" s="92"/>
      <c r="L456" s="88"/>
      <c r="N456" s="35"/>
    </row>
    <row r="457" spans="6:14" ht="12.75">
      <c r="F457" s="92"/>
      <c r="L457" s="88"/>
      <c r="N457" s="35"/>
    </row>
    <row r="458" spans="6:14" ht="12.75">
      <c r="F458" s="92"/>
      <c r="L458" s="88"/>
      <c r="N458" s="35"/>
    </row>
    <row r="459" spans="6:14" ht="12.75">
      <c r="F459" s="92"/>
      <c r="L459" s="88"/>
      <c r="N459" s="35"/>
    </row>
    <row r="460" spans="6:14" ht="12.75">
      <c r="F460" s="92"/>
      <c r="L460" s="88"/>
      <c r="N460" s="35"/>
    </row>
    <row r="461" spans="6:14" ht="12.75">
      <c r="F461" s="92"/>
      <c r="L461" s="88"/>
      <c r="N461" s="35"/>
    </row>
    <row r="462" spans="6:14" ht="12.75">
      <c r="F462" s="92"/>
      <c r="L462" s="88"/>
      <c r="N462" s="35"/>
    </row>
    <row r="463" spans="6:14" ht="12.75">
      <c r="F463" s="92"/>
      <c r="L463" s="88"/>
      <c r="N463" s="35"/>
    </row>
    <row r="464" spans="6:14" ht="12.75">
      <c r="F464" s="92"/>
      <c r="L464" s="88"/>
      <c r="N464" s="35"/>
    </row>
    <row r="465" spans="6:14" ht="12.75">
      <c r="F465" s="92"/>
      <c r="L465" s="88"/>
      <c r="N465" s="35"/>
    </row>
    <row r="466" spans="6:14" ht="12.75">
      <c r="F466" s="92"/>
      <c r="L466" s="88"/>
      <c r="N466" s="35"/>
    </row>
    <row r="467" spans="6:14" ht="12.75">
      <c r="F467" s="92"/>
      <c r="L467" s="88"/>
      <c r="N467" s="35"/>
    </row>
    <row r="468" spans="6:14" ht="12.75">
      <c r="F468" s="92"/>
      <c r="L468" s="88"/>
      <c r="N468" s="35"/>
    </row>
    <row r="469" spans="6:14" ht="12.75">
      <c r="F469" s="92"/>
      <c r="L469" s="88"/>
      <c r="N469" s="35"/>
    </row>
    <row r="470" spans="6:14" ht="12.75">
      <c r="F470" s="92"/>
      <c r="L470" s="88"/>
      <c r="N470" s="35"/>
    </row>
    <row r="471" spans="6:14" ht="12.75">
      <c r="F471" s="92"/>
      <c r="L471" s="88"/>
      <c r="N471" s="35"/>
    </row>
    <row r="472" spans="6:14" ht="12.75">
      <c r="F472" s="92"/>
      <c r="L472" s="88"/>
      <c r="N472" s="35"/>
    </row>
    <row r="473" spans="6:14" ht="12.75">
      <c r="F473" s="92"/>
      <c r="L473" s="88"/>
      <c r="N473" s="35"/>
    </row>
    <row r="474" spans="6:14" ht="12.75">
      <c r="F474" s="92"/>
      <c r="L474" s="88"/>
      <c r="N474" s="35"/>
    </row>
    <row r="475" spans="6:14" ht="12.75">
      <c r="F475" s="92"/>
      <c r="L475" s="88"/>
      <c r="N475" s="35"/>
    </row>
    <row r="476" spans="6:14" ht="12.75">
      <c r="F476" s="92"/>
      <c r="L476" s="88"/>
      <c r="N476" s="35"/>
    </row>
    <row r="477" spans="6:14" ht="12.75">
      <c r="F477" s="92"/>
      <c r="L477" s="88"/>
      <c r="N477" s="35"/>
    </row>
    <row r="478" spans="6:14" ht="12.75">
      <c r="F478" s="92"/>
      <c r="L478" s="88"/>
      <c r="N478" s="35"/>
    </row>
    <row r="479" spans="6:14" ht="12.75">
      <c r="F479" s="92"/>
      <c r="L479" s="88"/>
      <c r="N479" s="35"/>
    </row>
    <row r="480" spans="6:14" ht="12.75">
      <c r="F480" s="92"/>
      <c r="L480" s="88"/>
      <c r="N480" s="35"/>
    </row>
    <row r="481" spans="6:14" ht="12.75">
      <c r="F481" s="92"/>
      <c r="L481" s="88"/>
      <c r="N481" s="35"/>
    </row>
    <row r="482" spans="6:14" ht="12.75">
      <c r="F482" s="92"/>
      <c r="L482" s="88"/>
      <c r="N482" s="35"/>
    </row>
    <row r="483" spans="6:14" ht="12.75">
      <c r="F483" s="92"/>
      <c r="L483" s="88"/>
      <c r="N483" s="35"/>
    </row>
    <row r="484" spans="6:14" ht="12.75">
      <c r="F484" s="92"/>
      <c r="L484" s="88"/>
      <c r="N484" s="35"/>
    </row>
    <row r="485" spans="6:14" ht="12.75">
      <c r="F485" s="92"/>
      <c r="L485" s="88"/>
      <c r="N485" s="35"/>
    </row>
    <row r="486" spans="6:14" ht="12.75">
      <c r="F486" s="92"/>
      <c r="L486" s="88"/>
      <c r="N486" s="35"/>
    </row>
    <row r="487" spans="6:14" ht="12.75">
      <c r="F487" s="92"/>
      <c r="L487" s="88"/>
      <c r="N487" s="35"/>
    </row>
    <row r="488" spans="6:14" ht="12.75">
      <c r="F488" s="92"/>
      <c r="L488" s="88"/>
      <c r="N488" s="35"/>
    </row>
    <row r="489" spans="6:14" ht="12.75">
      <c r="F489" s="92"/>
      <c r="L489" s="88"/>
      <c r="N489" s="35"/>
    </row>
    <row r="490" spans="6:14" ht="12.75">
      <c r="F490" s="92"/>
      <c r="L490" s="88"/>
      <c r="N490" s="35"/>
    </row>
    <row r="491" spans="6:14" ht="12.75">
      <c r="F491" s="92"/>
      <c r="L491" s="88"/>
      <c r="N491" s="35"/>
    </row>
    <row r="492" spans="6:14" ht="12.75">
      <c r="F492" s="92"/>
      <c r="L492" s="88"/>
      <c r="N492" s="35"/>
    </row>
    <row r="493" spans="6:14" ht="12.75">
      <c r="F493" s="92"/>
      <c r="L493" s="88"/>
      <c r="N493" s="35"/>
    </row>
    <row r="494" spans="6:14" ht="12.75">
      <c r="F494" s="92"/>
      <c r="L494" s="88"/>
      <c r="N494" s="35"/>
    </row>
    <row r="495" spans="6:14" ht="12.75">
      <c r="F495" s="92"/>
      <c r="L495" s="88"/>
      <c r="N495" s="35"/>
    </row>
    <row r="496" spans="6:14" ht="12.75">
      <c r="F496" s="92"/>
      <c r="L496" s="88"/>
      <c r="N496" s="35"/>
    </row>
    <row r="497" spans="6:14" ht="12.75">
      <c r="F497" s="92"/>
      <c r="L497" s="88"/>
      <c r="N497" s="35"/>
    </row>
    <row r="498" spans="6:14" ht="12.75">
      <c r="F498" s="92"/>
      <c r="L498" s="88"/>
      <c r="N498" s="35"/>
    </row>
    <row r="499" spans="6:14" ht="12.75">
      <c r="F499" s="92"/>
      <c r="L499" s="88"/>
      <c r="N499" s="35"/>
    </row>
    <row r="500" spans="6:14" ht="12.75">
      <c r="F500" s="92"/>
      <c r="L500" s="88"/>
      <c r="N500" s="35"/>
    </row>
    <row r="501" spans="6:14" ht="12.75">
      <c r="F501" s="92"/>
      <c r="L501" s="88"/>
      <c r="N501" s="35"/>
    </row>
    <row r="502" spans="6:14" ht="12.75">
      <c r="F502" s="92"/>
      <c r="L502" s="88"/>
      <c r="N502" s="35"/>
    </row>
    <row r="503" spans="6:14" ht="12.75">
      <c r="F503" s="92"/>
      <c r="L503" s="88"/>
      <c r="N503" s="35"/>
    </row>
    <row r="504" spans="6:14" ht="12.75">
      <c r="F504" s="92"/>
      <c r="L504" s="88"/>
      <c r="N504" s="35"/>
    </row>
    <row r="505" spans="6:14" ht="12.75">
      <c r="F505" s="92"/>
      <c r="L505" s="88"/>
      <c r="N505" s="35"/>
    </row>
    <row r="506" spans="6:14" ht="12.75">
      <c r="F506" s="92"/>
      <c r="L506" s="88"/>
      <c r="N506" s="35"/>
    </row>
    <row r="507" spans="6:14" ht="12.75">
      <c r="F507" s="92"/>
      <c r="L507" s="88"/>
      <c r="N507" s="35"/>
    </row>
    <row r="508" spans="6:14" ht="12.75">
      <c r="F508" s="92"/>
      <c r="L508" s="88"/>
      <c r="N508" s="35"/>
    </row>
    <row r="509" spans="6:14" ht="12.75">
      <c r="F509" s="92"/>
      <c r="L509" s="88"/>
      <c r="N509" s="35"/>
    </row>
    <row r="510" spans="6:14" ht="12.75">
      <c r="F510" s="92"/>
      <c r="L510" s="88"/>
      <c r="N510" s="35"/>
    </row>
    <row r="511" spans="6:14" ht="12.75">
      <c r="F511" s="92"/>
      <c r="L511" s="88"/>
      <c r="N511" s="35"/>
    </row>
    <row r="512" spans="6:14" ht="12.75">
      <c r="F512" s="92"/>
      <c r="L512" s="88"/>
      <c r="N512" s="35"/>
    </row>
    <row r="513" spans="6:14" ht="12.75">
      <c r="F513" s="92"/>
      <c r="L513" s="88"/>
      <c r="N513" s="35"/>
    </row>
    <row r="514" spans="6:14" ht="12.75">
      <c r="F514" s="92"/>
      <c r="L514" s="88"/>
      <c r="N514" s="35"/>
    </row>
    <row r="515" spans="6:14" ht="12.75">
      <c r="F515" s="92"/>
      <c r="L515" s="88"/>
      <c r="N515" s="35"/>
    </row>
    <row r="516" spans="6:14" ht="12.75">
      <c r="F516" s="92"/>
      <c r="L516" s="88"/>
      <c r="N516" s="35"/>
    </row>
    <row r="517" spans="6:14" ht="12.75">
      <c r="F517" s="92"/>
      <c r="L517" s="88"/>
      <c r="N517" s="35"/>
    </row>
    <row r="518" spans="6:14" ht="12.75">
      <c r="F518" s="92"/>
      <c r="L518" s="88"/>
      <c r="N518" s="35"/>
    </row>
    <row r="519" spans="6:14" ht="12.75">
      <c r="F519" s="92"/>
      <c r="L519" s="88"/>
      <c r="N519" s="35"/>
    </row>
    <row r="520" spans="6:14" ht="12.75">
      <c r="F520" s="92"/>
      <c r="L520" s="88"/>
      <c r="N520" s="35"/>
    </row>
    <row r="521" spans="6:14" ht="12.75">
      <c r="F521" s="92"/>
      <c r="L521" s="88"/>
      <c r="N521" s="35"/>
    </row>
    <row r="522" spans="6:14" ht="12.75">
      <c r="F522" s="92"/>
      <c r="L522" s="88"/>
      <c r="N522" s="35"/>
    </row>
    <row r="523" spans="6:14" ht="12.75">
      <c r="F523" s="92"/>
      <c r="L523" s="88"/>
      <c r="N523" s="35"/>
    </row>
    <row r="524" spans="6:14" ht="12.75">
      <c r="F524" s="92"/>
      <c r="L524" s="88"/>
      <c r="N524" s="35"/>
    </row>
    <row r="525" spans="6:14" ht="12.75">
      <c r="F525" s="92"/>
      <c r="L525" s="88"/>
      <c r="N525" s="35"/>
    </row>
    <row r="526" spans="6:14" ht="12.75">
      <c r="F526" s="92"/>
      <c r="L526" s="88"/>
      <c r="N526" s="35"/>
    </row>
    <row r="527" spans="6:14" ht="12.75">
      <c r="F527" s="92"/>
      <c r="L527" s="88"/>
      <c r="N527" s="35"/>
    </row>
    <row r="528" spans="6:14" ht="12.75">
      <c r="F528" s="92"/>
      <c r="L528" s="88"/>
      <c r="N528" s="35"/>
    </row>
    <row r="529" spans="6:14" ht="12.75">
      <c r="F529" s="92"/>
      <c r="L529" s="88"/>
      <c r="N529" s="35"/>
    </row>
    <row r="530" spans="6:14" ht="12.75">
      <c r="F530" s="92"/>
      <c r="L530" s="88"/>
      <c r="N530" s="35"/>
    </row>
    <row r="531" spans="6:14" ht="12.75">
      <c r="F531" s="92"/>
      <c r="L531" s="88"/>
      <c r="N531" s="35"/>
    </row>
    <row r="532" spans="6:14" ht="12.75">
      <c r="F532" s="92"/>
      <c r="L532" s="88"/>
      <c r="N532" s="35"/>
    </row>
    <row r="533" spans="6:14" ht="12.75">
      <c r="F533" s="92"/>
      <c r="L533" s="88"/>
      <c r="N533" s="35"/>
    </row>
    <row r="534" spans="6:14" ht="12.75">
      <c r="F534" s="92"/>
      <c r="L534" s="88"/>
      <c r="N534" s="35"/>
    </row>
    <row r="535" spans="6:14" ht="12.75">
      <c r="F535" s="92"/>
      <c r="L535" s="88"/>
      <c r="N535" s="35"/>
    </row>
    <row r="536" spans="6:14" ht="12.75">
      <c r="F536" s="92"/>
      <c r="L536" s="88"/>
      <c r="N536" s="35"/>
    </row>
    <row r="537" spans="6:14" ht="12.75">
      <c r="F537" s="92"/>
      <c r="L537" s="88"/>
      <c r="N537" s="35"/>
    </row>
    <row r="538" spans="6:14" ht="12.75">
      <c r="F538" s="92"/>
      <c r="L538" s="88"/>
      <c r="N538" s="35"/>
    </row>
    <row r="539" spans="6:14" ht="12.75">
      <c r="F539" s="92"/>
      <c r="L539" s="88"/>
      <c r="N539" s="35"/>
    </row>
    <row r="540" spans="6:14" ht="12.75">
      <c r="F540" s="92"/>
      <c r="L540" s="88"/>
      <c r="N540" s="35"/>
    </row>
    <row r="541" spans="6:14" ht="12.75">
      <c r="F541" s="92"/>
      <c r="L541" s="88"/>
      <c r="N541" s="35"/>
    </row>
    <row r="542" spans="6:14" ht="12.75">
      <c r="F542" s="92"/>
      <c r="L542" s="88"/>
      <c r="N542" s="35"/>
    </row>
    <row r="543" spans="6:14" ht="12.75">
      <c r="F543" s="92"/>
      <c r="L543" s="88"/>
      <c r="N543" s="35"/>
    </row>
    <row r="544" spans="6:14" ht="12.75">
      <c r="F544" s="92"/>
      <c r="L544" s="88"/>
      <c r="N544" s="35"/>
    </row>
    <row r="545" spans="6:14" ht="12.75">
      <c r="F545" s="92"/>
      <c r="L545" s="88"/>
      <c r="N545" s="35"/>
    </row>
    <row r="546" spans="6:14" ht="12.75">
      <c r="F546" s="92"/>
      <c r="L546" s="88"/>
      <c r="N546" s="35"/>
    </row>
    <row r="547" spans="6:14" ht="12.75">
      <c r="F547" s="92"/>
      <c r="L547" s="88"/>
      <c r="N547" s="35"/>
    </row>
    <row r="548" spans="6:14" ht="12.75">
      <c r="F548" s="92"/>
      <c r="L548" s="88"/>
      <c r="N548" s="35"/>
    </row>
    <row r="549" spans="6:14" ht="12.75">
      <c r="F549" s="92"/>
      <c r="L549" s="88"/>
      <c r="N549" s="35"/>
    </row>
    <row r="550" spans="6:14" ht="12.75">
      <c r="F550" s="92"/>
      <c r="L550" s="88"/>
      <c r="N550" s="35"/>
    </row>
    <row r="551" spans="6:14" ht="12.75">
      <c r="F551" s="92"/>
      <c r="L551" s="88"/>
      <c r="N551" s="35"/>
    </row>
    <row r="552" spans="6:14" ht="12.75">
      <c r="F552" s="92"/>
      <c r="L552" s="88"/>
      <c r="N552" s="35"/>
    </row>
    <row r="553" spans="6:14" ht="12.75">
      <c r="F553" s="92"/>
      <c r="L553" s="88"/>
      <c r="N553" s="35"/>
    </row>
    <row r="554" spans="6:14" ht="12.75">
      <c r="F554" s="92"/>
      <c r="L554" s="88"/>
      <c r="N554" s="35"/>
    </row>
    <row r="555" spans="6:14" ht="12.75">
      <c r="F555" s="92"/>
      <c r="L555" s="88"/>
      <c r="N555" s="35"/>
    </row>
    <row r="556" spans="6:14" ht="12.75">
      <c r="F556" s="92"/>
      <c r="L556" s="88"/>
      <c r="N556" s="35"/>
    </row>
    <row r="557" spans="6:14" ht="12.75">
      <c r="F557" s="92"/>
      <c r="L557" s="88"/>
      <c r="N557" s="35"/>
    </row>
    <row r="558" spans="6:14" ht="12.75">
      <c r="F558" s="92"/>
      <c r="L558" s="88"/>
      <c r="N558" s="35"/>
    </row>
    <row r="559" spans="6:14" ht="12.75">
      <c r="F559" s="92"/>
      <c r="L559" s="88"/>
      <c r="N559" s="35"/>
    </row>
    <row r="560" spans="6:14" ht="12.75">
      <c r="F560" s="92"/>
      <c r="L560" s="88"/>
      <c r="N560" s="35"/>
    </row>
    <row r="561" spans="6:14" ht="12.75">
      <c r="F561" s="92"/>
      <c r="L561" s="88"/>
      <c r="N561" s="35"/>
    </row>
    <row r="562" spans="6:14" ht="12.75">
      <c r="F562" s="92"/>
      <c r="L562" s="88"/>
      <c r="N562" s="35"/>
    </row>
    <row r="563" spans="6:14" ht="12.75">
      <c r="F563" s="92"/>
      <c r="L563" s="88"/>
      <c r="N563" s="35"/>
    </row>
    <row r="564" spans="6:14" ht="12.75">
      <c r="F564" s="92"/>
      <c r="L564" s="88"/>
      <c r="N564" s="35"/>
    </row>
    <row r="565" spans="6:14" ht="12.75">
      <c r="F565" s="92"/>
      <c r="L565" s="88"/>
      <c r="N565" s="35"/>
    </row>
    <row r="566" spans="6:14" ht="12.75">
      <c r="F566" s="92"/>
      <c r="L566" s="88"/>
      <c r="N566" s="35"/>
    </row>
    <row r="567" spans="6:14" ht="12.75">
      <c r="F567" s="92"/>
      <c r="L567" s="88"/>
      <c r="N567" s="35"/>
    </row>
    <row r="568" spans="6:14" ht="12.75">
      <c r="F568" s="92"/>
      <c r="L568" s="88"/>
      <c r="N568" s="35"/>
    </row>
    <row r="569" spans="6:14" ht="12.75">
      <c r="F569" s="92"/>
      <c r="L569" s="88"/>
      <c r="N569" s="35"/>
    </row>
    <row r="570" spans="6:14" ht="12.75">
      <c r="F570" s="92"/>
      <c r="L570" s="88"/>
      <c r="N570" s="35"/>
    </row>
    <row r="571" spans="6:14" ht="12.75">
      <c r="F571" s="92"/>
      <c r="L571" s="88"/>
      <c r="N571" s="35"/>
    </row>
    <row r="572" spans="6:14" ht="12.75">
      <c r="F572" s="92"/>
      <c r="L572" s="88"/>
      <c r="N572" s="35"/>
    </row>
    <row r="573" spans="6:14" ht="12.75">
      <c r="F573" s="92"/>
      <c r="L573" s="88"/>
      <c r="N573" s="35"/>
    </row>
    <row r="574" spans="6:14" ht="12.75">
      <c r="F574" s="92"/>
      <c r="L574" s="88"/>
      <c r="N574" s="35"/>
    </row>
    <row r="575" spans="6:14" ht="12.75">
      <c r="F575" s="92"/>
      <c r="L575" s="88"/>
      <c r="N575" s="35"/>
    </row>
    <row r="576" spans="6:14" ht="12.75">
      <c r="F576" s="92"/>
      <c r="L576" s="88"/>
      <c r="N576" s="35"/>
    </row>
    <row r="577" spans="6:14" ht="12.75">
      <c r="F577" s="92"/>
      <c r="L577" s="88"/>
      <c r="N577" s="35"/>
    </row>
    <row r="578" spans="6:14" ht="12.75">
      <c r="F578" s="92"/>
      <c r="L578" s="88"/>
      <c r="N578" s="35"/>
    </row>
    <row r="579" spans="6:14" ht="12.75">
      <c r="F579" s="92"/>
      <c r="L579" s="88"/>
      <c r="N579" s="35"/>
    </row>
    <row r="580" spans="6:14" ht="12.75">
      <c r="F580" s="92"/>
      <c r="L580" s="88"/>
      <c r="N580" s="35"/>
    </row>
    <row r="581" spans="6:14" ht="12.75">
      <c r="F581" s="92"/>
      <c r="L581" s="88"/>
      <c r="N581" s="35"/>
    </row>
    <row r="582" spans="6:14" ht="12.75">
      <c r="F582" s="92"/>
      <c r="L582" s="88"/>
      <c r="N582" s="35"/>
    </row>
    <row r="583" spans="6:14" ht="12.75">
      <c r="F583" s="92"/>
      <c r="L583" s="88"/>
      <c r="N583" s="35"/>
    </row>
    <row r="584" spans="6:14" ht="12.75">
      <c r="F584" s="92"/>
      <c r="L584" s="88"/>
      <c r="N584" s="35"/>
    </row>
    <row r="585" spans="6:14" ht="12.75">
      <c r="F585" s="92"/>
      <c r="L585" s="88"/>
      <c r="N585" s="35"/>
    </row>
    <row r="586" spans="6:14" ht="12.75">
      <c r="F586" s="92"/>
      <c r="L586" s="88"/>
      <c r="N586" s="35"/>
    </row>
    <row r="587" spans="6:14" ht="12.75">
      <c r="F587" s="92"/>
      <c r="L587" s="88"/>
      <c r="N587" s="35"/>
    </row>
    <row r="588" spans="6:14" ht="12.75">
      <c r="F588" s="92"/>
      <c r="L588" s="88"/>
      <c r="N588" s="35"/>
    </row>
    <row r="589" spans="6:14" ht="12.75">
      <c r="F589" s="92"/>
      <c r="L589" s="88"/>
      <c r="N589" s="35"/>
    </row>
    <row r="590" spans="6:14" ht="12.75">
      <c r="F590" s="92"/>
      <c r="L590" s="88"/>
      <c r="N590" s="35"/>
    </row>
    <row r="591" spans="6:14" ht="12.75">
      <c r="F591" s="92"/>
      <c r="L591" s="88"/>
      <c r="N591" s="35"/>
    </row>
    <row r="592" spans="6:14" ht="12.75">
      <c r="F592" s="92"/>
      <c r="L592" s="88"/>
      <c r="N592" s="35"/>
    </row>
    <row r="593" spans="6:14" ht="12.75">
      <c r="F593" s="92"/>
      <c r="L593" s="88"/>
      <c r="N593" s="35"/>
    </row>
    <row r="594" spans="6:14" ht="12.75">
      <c r="F594" s="92"/>
      <c r="L594" s="88"/>
      <c r="N594" s="35"/>
    </row>
    <row r="595" spans="6:14" ht="12.75">
      <c r="F595" s="92"/>
      <c r="L595" s="88"/>
      <c r="N595" s="35"/>
    </row>
    <row r="596" spans="6:14" ht="12.75">
      <c r="F596" s="92"/>
      <c r="L596" s="88"/>
      <c r="N596" s="35"/>
    </row>
    <row r="597" spans="6:14" ht="12.75">
      <c r="F597" s="92"/>
      <c r="L597" s="88"/>
      <c r="N597" s="35"/>
    </row>
    <row r="598" spans="6:14" ht="12.75">
      <c r="F598" s="92"/>
      <c r="L598" s="88"/>
      <c r="N598" s="35"/>
    </row>
    <row r="599" spans="6:14" ht="12.75">
      <c r="F599" s="92"/>
      <c r="L599" s="88"/>
      <c r="N599" s="35"/>
    </row>
    <row r="600" spans="6:14" ht="12.75">
      <c r="F600" s="92"/>
      <c r="L600" s="88"/>
      <c r="N600" s="35"/>
    </row>
    <row r="601" spans="6:14" ht="12.75">
      <c r="F601" s="92"/>
      <c r="L601" s="88"/>
      <c r="N601" s="35"/>
    </row>
    <row r="602" spans="6:14" ht="12.75">
      <c r="F602" s="92"/>
      <c r="L602" s="88"/>
      <c r="N602" s="35"/>
    </row>
    <row r="603" spans="6:14" ht="12.75">
      <c r="F603" s="92"/>
      <c r="L603" s="88"/>
      <c r="N603" s="35"/>
    </row>
    <row r="604" spans="6:14" ht="12.75">
      <c r="F604" s="92"/>
      <c r="L604" s="88"/>
      <c r="N604" s="35"/>
    </row>
    <row r="605" spans="6:14" ht="12.75">
      <c r="F605" s="92"/>
      <c r="L605" s="88"/>
      <c r="N605" s="35"/>
    </row>
    <row r="606" spans="6:14" ht="12.75">
      <c r="F606" s="92"/>
      <c r="L606" s="88"/>
      <c r="N606" s="35"/>
    </row>
    <row r="607" spans="6:14" ht="12.75">
      <c r="F607" s="92"/>
      <c r="L607" s="88"/>
      <c r="N607" s="35"/>
    </row>
    <row r="608" spans="6:14" ht="12.75">
      <c r="F608" s="92"/>
      <c r="L608" s="88"/>
      <c r="N608" s="35"/>
    </row>
    <row r="609" spans="6:14" ht="12.75">
      <c r="F609" s="92"/>
      <c r="L609" s="88"/>
      <c r="N609" s="35"/>
    </row>
    <row r="610" spans="6:14" ht="12.75">
      <c r="F610" s="92"/>
      <c r="L610" s="88"/>
      <c r="N610" s="35"/>
    </row>
    <row r="611" spans="6:14" ht="12.75">
      <c r="F611" s="92"/>
      <c r="L611" s="88"/>
      <c r="N611" s="35"/>
    </row>
    <row r="612" spans="6:14" ht="12.75">
      <c r="F612" s="92"/>
      <c r="L612" s="88"/>
      <c r="N612" s="35"/>
    </row>
    <row r="613" spans="6:14" ht="12.75">
      <c r="F613" s="92"/>
      <c r="L613" s="88"/>
      <c r="N613" s="35"/>
    </row>
    <row r="614" spans="6:14" ht="12.75">
      <c r="F614" s="92"/>
      <c r="L614" s="88"/>
      <c r="N614" s="35"/>
    </row>
    <row r="615" spans="6:14" ht="12.75">
      <c r="F615" s="92"/>
      <c r="L615" s="88"/>
      <c r="N615" s="35"/>
    </row>
    <row r="616" spans="6:14" ht="12.75">
      <c r="F616" s="92"/>
      <c r="L616" s="88"/>
      <c r="N616" s="35"/>
    </row>
    <row r="617" spans="6:14" ht="12.75">
      <c r="F617" s="92"/>
      <c r="L617" s="88"/>
      <c r="N617" s="35"/>
    </row>
    <row r="618" spans="6:14" ht="12.75">
      <c r="F618" s="92"/>
      <c r="L618" s="88"/>
      <c r="N618" s="35"/>
    </row>
    <row r="619" spans="6:14" ht="12.75">
      <c r="F619" s="92"/>
      <c r="L619" s="88"/>
      <c r="N619" s="35"/>
    </row>
    <row r="620" spans="6:14" ht="12.75">
      <c r="F620" s="92"/>
      <c r="L620" s="88"/>
      <c r="N620" s="35"/>
    </row>
    <row r="621" spans="6:14" ht="12.75">
      <c r="F621" s="92"/>
      <c r="L621" s="88"/>
      <c r="N621" s="35"/>
    </row>
    <row r="622" spans="6:14" ht="12.75">
      <c r="F622" s="92"/>
      <c r="L622" s="88"/>
      <c r="N622" s="35"/>
    </row>
    <row r="623" spans="6:14" ht="12.75">
      <c r="F623" s="92"/>
      <c r="L623" s="88"/>
      <c r="N623" s="35"/>
    </row>
    <row r="624" spans="6:14" ht="12.75">
      <c r="F624" s="92"/>
      <c r="L624" s="88"/>
      <c r="N624" s="35"/>
    </row>
    <row r="625" spans="6:14" ht="12.75">
      <c r="F625" s="92"/>
      <c r="L625" s="88"/>
      <c r="N625" s="35"/>
    </row>
    <row r="626" spans="6:14" ht="12.75">
      <c r="F626" s="92"/>
      <c r="L626" s="88"/>
      <c r="N626" s="35"/>
    </row>
    <row r="627" spans="6:14" ht="12.75">
      <c r="F627" s="92"/>
      <c r="L627" s="88"/>
      <c r="N627" s="35"/>
    </row>
    <row r="628" spans="6:14" ht="12.75">
      <c r="F628" s="92"/>
      <c r="L628" s="88"/>
      <c r="N628" s="35"/>
    </row>
    <row r="629" spans="6:14" ht="12.75">
      <c r="F629" s="92"/>
      <c r="L629" s="88"/>
      <c r="N629" s="35"/>
    </row>
    <row r="630" spans="6:14" ht="12.75">
      <c r="F630" s="92"/>
      <c r="L630" s="88"/>
      <c r="N630" s="35"/>
    </row>
    <row r="631" spans="6:14" ht="12.75">
      <c r="F631" s="92"/>
      <c r="L631" s="88"/>
      <c r="N631" s="35"/>
    </row>
    <row r="632" spans="6:14" ht="12.75">
      <c r="F632" s="92"/>
      <c r="L632" s="88"/>
      <c r="N632" s="35"/>
    </row>
    <row r="633" spans="6:14" ht="12.75">
      <c r="F633" s="92"/>
      <c r="L633" s="88"/>
      <c r="N633" s="35"/>
    </row>
    <row r="634" spans="6:14" ht="12.75">
      <c r="F634" s="92"/>
      <c r="L634" s="88"/>
      <c r="N634" s="35"/>
    </row>
    <row r="635" spans="6:14" ht="12.75">
      <c r="F635" s="92"/>
      <c r="L635" s="88"/>
      <c r="N635" s="35"/>
    </row>
    <row r="636" spans="6:14" ht="12.75">
      <c r="F636" s="92"/>
      <c r="L636" s="88"/>
      <c r="N636" s="35"/>
    </row>
    <row r="637" spans="6:14" ht="12.75">
      <c r="F637" s="92"/>
      <c r="L637" s="88"/>
      <c r="N637" s="35"/>
    </row>
    <row r="638" spans="6:14" ht="12.75">
      <c r="F638" s="92"/>
      <c r="L638" s="88"/>
      <c r="N638" s="35"/>
    </row>
    <row r="639" spans="6:14" ht="12.75">
      <c r="F639" s="92"/>
      <c r="L639" s="88"/>
      <c r="N639" s="35"/>
    </row>
    <row r="640" spans="6:14" ht="12.75">
      <c r="F640" s="92"/>
      <c r="L640" s="88"/>
      <c r="N640" s="35"/>
    </row>
    <row r="641" spans="6:14" ht="12.75">
      <c r="F641" s="92"/>
      <c r="L641" s="88"/>
      <c r="N641" s="35"/>
    </row>
    <row r="642" spans="6:14" ht="12.75">
      <c r="F642" s="92"/>
      <c r="L642" s="88"/>
      <c r="N642" s="35"/>
    </row>
    <row r="643" spans="6:14" ht="12.75">
      <c r="F643" s="92"/>
      <c r="L643" s="88"/>
      <c r="N643" s="35"/>
    </row>
    <row r="644" spans="6:14" ht="12.75">
      <c r="F644" s="92"/>
      <c r="L644" s="88"/>
      <c r="N644" s="35"/>
    </row>
    <row r="645" spans="6:14" ht="12.75">
      <c r="F645" s="92"/>
      <c r="L645" s="88"/>
      <c r="N645" s="35"/>
    </row>
    <row r="646" spans="6:14" ht="12.75">
      <c r="F646" s="92"/>
      <c r="L646" s="88"/>
      <c r="N646" s="35"/>
    </row>
    <row r="647" spans="6:14" ht="12.75">
      <c r="F647" s="92"/>
      <c r="L647" s="88"/>
      <c r="N647" s="35"/>
    </row>
    <row r="648" spans="6:14" ht="12.75">
      <c r="F648" s="92"/>
      <c r="L648" s="88"/>
      <c r="N648" s="35"/>
    </row>
    <row r="649" spans="6:14" ht="12.75">
      <c r="F649" s="92"/>
      <c r="L649" s="88"/>
      <c r="N649" s="35"/>
    </row>
    <row r="650" spans="6:14" ht="12.75">
      <c r="F650" s="92"/>
      <c r="L650" s="88"/>
      <c r="N650" s="35"/>
    </row>
    <row r="651" spans="6:14" ht="12.75">
      <c r="F651" s="92"/>
      <c r="L651" s="88"/>
      <c r="N651" s="35"/>
    </row>
    <row r="652" spans="6:14" ht="12.75">
      <c r="F652" s="92"/>
      <c r="L652" s="88"/>
      <c r="N652" s="35"/>
    </row>
    <row r="653" spans="6:14" ht="12.75">
      <c r="F653" s="92"/>
      <c r="L653" s="88"/>
      <c r="N653" s="35"/>
    </row>
    <row r="654" spans="6:14" ht="12.75">
      <c r="F654" s="92"/>
      <c r="L654" s="88"/>
      <c r="N654" s="35"/>
    </row>
    <row r="655" spans="6:14" ht="12.75">
      <c r="F655" s="92"/>
      <c r="L655" s="88"/>
      <c r="N655" s="35"/>
    </row>
    <row r="656" spans="6:14" ht="12.75">
      <c r="F656" s="92"/>
      <c r="L656" s="88"/>
      <c r="N656" s="35"/>
    </row>
    <row r="657" spans="6:14" ht="12.75">
      <c r="F657" s="92"/>
      <c r="L657" s="88"/>
      <c r="N657" s="35"/>
    </row>
    <row r="658" spans="6:14" ht="12.75">
      <c r="F658" s="92"/>
      <c r="L658" s="88"/>
      <c r="N658" s="35"/>
    </row>
    <row r="659" spans="6:14" ht="12.75">
      <c r="F659" s="92"/>
      <c r="L659" s="88"/>
      <c r="N659" s="35"/>
    </row>
    <row r="660" spans="6:14" ht="12.75">
      <c r="F660" s="92"/>
      <c r="L660" s="88"/>
      <c r="N660" s="35"/>
    </row>
    <row r="661" spans="6:14" ht="12.75">
      <c r="F661" s="92"/>
      <c r="L661" s="88"/>
      <c r="N661" s="35"/>
    </row>
    <row r="662" spans="6:14" ht="12.75">
      <c r="F662" s="92"/>
      <c r="L662" s="88"/>
      <c r="N662" s="35"/>
    </row>
    <row r="663" spans="6:14" ht="12.75">
      <c r="F663" s="92"/>
      <c r="L663" s="88"/>
      <c r="N663" s="35"/>
    </row>
    <row r="664" spans="6:14" ht="12.75">
      <c r="F664" s="92"/>
      <c r="L664" s="88"/>
      <c r="N664" s="35"/>
    </row>
    <row r="665" spans="6:14" ht="12.75">
      <c r="F665" s="92"/>
      <c r="L665" s="88"/>
      <c r="N665" s="35"/>
    </row>
    <row r="666" spans="6:14" ht="12.75">
      <c r="F666" s="92"/>
      <c r="L666" s="88"/>
      <c r="N666" s="35"/>
    </row>
    <row r="667" spans="6:14" ht="12.75">
      <c r="F667" s="92"/>
      <c r="L667" s="88"/>
      <c r="N667" s="35"/>
    </row>
    <row r="668" spans="6:14" ht="12.75">
      <c r="F668" s="92"/>
      <c r="L668" s="88"/>
      <c r="N668" s="35"/>
    </row>
    <row r="669" spans="6:14" ht="12.75">
      <c r="F669" s="92"/>
      <c r="L669" s="88"/>
      <c r="N669" s="35"/>
    </row>
    <row r="670" spans="6:14" ht="12.75">
      <c r="F670" s="92"/>
      <c r="L670" s="88"/>
      <c r="N670" s="35"/>
    </row>
    <row r="671" spans="6:14" ht="12.75">
      <c r="F671" s="92"/>
      <c r="L671" s="88"/>
      <c r="N671" s="35"/>
    </row>
    <row r="672" spans="6:14" ht="12.75">
      <c r="F672" s="92"/>
      <c r="L672" s="88"/>
      <c r="N672" s="35"/>
    </row>
    <row r="673" spans="6:14" ht="12.75">
      <c r="F673" s="92"/>
      <c r="L673" s="88"/>
      <c r="N673" s="35"/>
    </row>
    <row r="674" spans="6:14" ht="12.75">
      <c r="F674" s="92"/>
      <c r="L674" s="88"/>
      <c r="N674" s="35"/>
    </row>
    <row r="675" spans="6:14" ht="12.75">
      <c r="F675" s="92"/>
      <c r="L675" s="88"/>
      <c r="N675" s="35"/>
    </row>
    <row r="676" spans="6:14" ht="12.75">
      <c r="F676" s="92"/>
      <c r="L676" s="88"/>
      <c r="N676" s="35"/>
    </row>
    <row r="677" spans="6:14" ht="12.75">
      <c r="F677" s="92"/>
      <c r="L677" s="88"/>
      <c r="N677" s="35"/>
    </row>
    <row r="678" spans="6:14" ht="12.75">
      <c r="F678" s="92"/>
      <c r="L678" s="88"/>
      <c r="N678" s="35"/>
    </row>
    <row r="679" spans="6:14" ht="12.75">
      <c r="F679" s="92"/>
      <c r="L679" s="88"/>
      <c r="N679" s="35"/>
    </row>
    <row r="680" spans="6:14" ht="12.75">
      <c r="F680" s="92"/>
      <c r="L680" s="88"/>
      <c r="N680" s="35"/>
    </row>
    <row r="681" spans="6:14" ht="12.75">
      <c r="F681" s="92"/>
      <c r="L681" s="88"/>
      <c r="N681" s="35"/>
    </row>
    <row r="682" spans="6:14" ht="12.75">
      <c r="F682" s="92"/>
      <c r="L682" s="88"/>
      <c r="N682" s="35"/>
    </row>
    <row r="683" spans="6:14" ht="12.75">
      <c r="F683" s="92"/>
      <c r="L683" s="88"/>
      <c r="N683" s="35"/>
    </row>
    <row r="684" spans="6:14" ht="12.75">
      <c r="F684" s="92"/>
      <c r="L684" s="88"/>
      <c r="N684" s="35"/>
    </row>
    <row r="685" spans="6:14" ht="12.75">
      <c r="F685" s="92"/>
      <c r="L685" s="88"/>
      <c r="N685" s="35"/>
    </row>
    <row r="686" spans="6:14" ht="12.75">
      <c r="F686" s="92"/>
      <c r="L686" s="88"/>
      <c r="N686" s="35"/>
    </row>
    <row r="687" spans="6:14" ht="12.75">
      <c r="F687" s="92"/>
      <c r="L687" s="88"/>
      <c r="N687" s="35"/>
    </row>
    <row r="688" spans="6:14" ht="12.75">
      <c r="F688" s="92"/>
      <c r="L688" s="88"/>
      <c r="N688" s="35"/>
    </row>
    <row r="689" spans="6:14" ht="12.75">
      <c r="F689" s="92"/>
      <c r="L689" s="88"/>
      <c r="N689" s="35"/>
    </row>
    <row r="690" spans="6:14" ht="12.75">
      <c r="F690" s="92"/>
      <c r="L690" s="88"/>
      <c r="N690" s="35"/>
    </row>
    <row r="691" spans="6:14" ht="12.75">
      <c r="F691" s="92"/>
      <c r="L691" s="88"/>
      <c r="N691" s="35"/>
    </row>
    <row r="692" spans="6:14" ht="12.75">
      <c r="F692" s="92"/>
      <c r="L692" s="88"/>
      <c r="N692" s="35"/>
    </row>
    <row r="693" spans="6:14" ht="12.75">
      <c r="F693" s="92"/>
      <c r="L693" s="88"/>
      <c r="N693" s="35"/>
    </row>
    <row r="694" spans="6:14" ht="12.75">
      <c r="F694" s="92"/>
      <c r="L694" s="88"/>
      <c r="N694" s="35"/>
    </row>
    <row r="695" spans="6:14" ht="12.75">
      <c r="F695" s="92"/>
      <c r="L695" s="88"/>
      <c r="N695" s="35"/>
    </row>
    <row r="696" spans="6:14" ht="12.75">
      <c r="F696" s="92"/>
      <c r="L696" s="88"/>
      <c r="N696" s="35"/>
    </row>
    <row r="697" spans="6:14" ht="12.75">
      <c r="F697" s="92"/>
      <c r="L697" s="88"/>
      <c r="N697" s="35"/>
    </row>
    <row r="698" spans="6:14" ht="12.75">
      <c r="F698" s="92"/>
      <c r="L698" s="88"/>
      <c r="N698" s="35"/>
    </row>
    <row r="699" spans="6:14" ht="12.75">
      <c r="F699" s="92"/>
      <c r="L699" s="88"/>
      <c r="N699" s="35"/>
    </row>
    <row r="700" spans="6:14" ht="12.75">
      <c r="F700" s="92"/>
      <c r="L700" s="88"/>
      <c r="N700" s="35"/>
    </row>
    <row r="701" spans="6:14" ht="12.75">
      <c r="F701" s="92"/>
      <c r="L701" s="88"/>
      <c r="N701" s="35"/>
    </row>
    <row r="702" spans="6:14" ht="12.75">
      <c r="F702" s="92"/>
      <c r="L702" s="88"/>
      <c r="N702" s="35"/>
    </row>
    <row r="703" spans="6:14" ht="12.75">
      <c r="F703" s="92"/>
      <c r="L703" s="88"/>
      <c r="N703" s="35"/>
    </row>
    <row r="704" spans="6:14" ht="12.75">
      <c r="F704" s="92"/>
      <c r="L704" s="88"/>
      <c r="N704" s="35"/>
    </row>
    <row r="705" spans="6:14" ht="12.75">
      <c r="F705" s="92"/>
      <c r="L705" s="88"/>
      <c r="N705" s="35"/>
    </row>
    <row r="706" spans="6:14" ht="12.75">
      <c r="F706" s="92"/>
      <c r="L706" s="88"/>
      <c r="N706" s="35"/>
    </row>
    <row r="707" spans="6:14" ht="12.75">
      <c r="F707" s="92"/>
      <c r="L707" s="88"/>
      <c r="N707" s="35"/>
    </row>
    <row r="708" spans="6:14" ht="12.75">
      <c r="F708" s="92"/>
      <c r="L708" s="88"/>
      <c r="N708" s="35"/>
    </row>
    <row r="709" spans="6:14" ht="12.75">
      <c r="F709" s="92"/>
      <c r="L709" s="88"/>
      <c r="N709" s="35"/>
    </row>
    <row r="710" spans="6:14" ht="12.75">
      <c r="F710" s="92"/>
      <c r="L710" s="88"/>
      <c r="N710" s="35"/>
    </row>
    <row r="711" spans="6:14" ht="12.75">
      <c r="F711" s="92"/>
      <c r="L711" s="88"/>
      <c r="N711" s="35"/>
    </row>
    <row r="712" spans="6:14" ht="12.75">
      <c r="F712" s="92"/>
      <c r="L712" s="88"/>
      <c r="N712" s="35"/>
    </row>
    <row r="713" spans="6:14" ht="12.75">
      <c r="F713" s="92"/>
      <c r="L713" s="88"/>
      <c r="N713" s="35"/>
    </row>
    <row r="714" spans="6:14" ht="12.75">
      <c r="F714" s="92"/>
      <c r="L714" s="88"/>
      <c r="N714" s="35"/>
    </row>
    <row r="715" spans="6:14" ht="12.75">
      <c r="F715" s="92"/>
      <c r="L715" s="88"/>
      <c r="N715" s="35"/>
    </row>
    <row r="716" spans="6:14" ht="12.75">
      <c r="F716" s="92"/>
      <c r="L716" s="88"/>
      <c r="N716" s="35"/>
    </row>
    <row r="717" spans="6:14" ht="12.75">
      <c r="F717" s="92"/>
      <c r="L717" s="88"/>
      <c r="N717" s="35"/>
    </row>
    <row r="718" spans="6:14" ht="12.75">
      <c r="F718" s="92"/>
      <c r="L718" s="88"/>
      <c r="N718" s="35"/>
    </row>
    <row r="719" spans="6:14" ht="12.75">
      <c r="F719" s="92"/>
      <c r="L719" s="88"/>
      <c r="N719" s="35"/>
    </row>
    <row r="720" spans="6:14" ht="12.75">
      <c r="F720" s="92"/>
      <c r="L720" s="88"/>
      <c r="N720" s="35"/>
    </row>
    <row r="721" spans="6:14" ht="12.75">
      <c r="F721" s="92"/>
      <c r="L721" s="88"/>
      <c r="N721" s="35"/>
    </row>
    <row r="722" spans="6:14" ht="12.75">
      <c r="F722" s="92"/>
      <c r="L722" s="88"/>
      <c r="N722" s="35"/>
    </row>
    <row r="723" spans="6:14" ht="12.75">
      <c r="F723" s="92"/>
      <c r="L723" s="88"/>
      <c r="N723" s="35"/>
    </row>
    <row r="724" spans="6:14" ht="12.75">
      <c r="F724" s="92"/>
      <c r="L724" s="88"/>
      <c r="N724" s="35"/>
    </row>
    <row r="725" spans="6:14" ht="12.75">
      <c r="F725" s="92"/>
      <c r="L725" s="88"/>
      <c r="N725" s="35"/>
    </row>
    <row r="726" spans="6:14" ht="12.75">
      <c r="F726" s="92"/>
      <c r="L726" s="88"/>
      <c r="N726" s="35"/>
    </row>
    <row r="727" spans="6:14" ht="12.75">
      <c r="F727" s="92"/>
      <c r="L727" s="88"/>
      <c r="N727" s="35"/>
    </row>
    <row r="728" spans="6:14" ht="12.75">
      <c r="F728" s="92"/>
      <c r="L728" s="88"/>
      <c r="N728" s="35"/>
    </row>
    <row r="729" spans="6:14" ht="12.75">
      <c r="F729" s="92"/>
      <c r="L729" s="88"/>
      <c r="N729" s="35"/>
    </row>
    <row r="730" spans="6:14" ht="12.75">
      <c r="F730" s="92"/>
      <c r="L730" s="88"/>
      <c r="N730" s="35"/>
    </row>
    <row r="731" spans="6:14" ht="12.75">
      <c r="F731" s="92"/>
      <c r="L731" s="88"/>
      <c r="N731" s="35"/>
    </row>
    <row r="732" spans="6:14" ht="12.75">
      <c r="F732" s="92"/>
      <c r="L732" s="88"/>
      <c r="N732" s="35"/>
    </row>
    <row r="733" spans="6:14" ht="12.75">
      <c r="F733" s="92"/>
      <c r="L733" s="88"/>
      <c r="N733" s="35"/>
    </row>
    <row r="734" spans="6:14" ht="12.75">
      <c r="F734" s="92"/>
      <c r="L734" s="88"/>
      <c r="N734" s="35"/>
    </row>
    <row r="735" spans="6:14" ht="12.75">
      <c r="F735" s="92"/>
      <c r="L735" s="88"/>
      <c r="N735" s="35"/>
    </row>
    <row r="736" spans="6:14" ht="12.75">
      <c r="F736" s="92"/>
      <c r="L736" s="88"/>
      <c r="N736" s="35"/>
    </row>
    <row r="737" spans="6:14" ht="12.75">
      <c r="F737" s="92"/>
      <c r="L737" s="88"/>
      <c r="N737" s="35"/>
    </row>
    <row r="738" spans="6:14" ht="12.75">
      <c r="F738" s="92"/>
      <c r="L738" s="88"/>
      <c r="N738" s="35"/>
    </row>
    <row r="739" spans="6:14" ht="12.75">
      <c r="F739" s="92"/>
      <c r="L739" s="88"/>
      <c r="N739" s="35"/>
    </row>
    <row r="740" spans="6:14" ht="12.75">
      <c r="F740" s="92"/>
      <c r="L740" s="88"/>
      <c r="N740" s="35"/>
    </row>
    <row r="741" spans="6:14" ht="12.75">
      <c r="F741" s="92"/>
      <c r="L741" s="88"/>
      <c r="N741" s="35"/>
    </row>
    <row r="742" spans="6:14" ht="12.75">
      <c r="F742" s="92"/>
      <c r="L742" s="88"/>
      <c r="N742" s="35"/>
    </row>
    <row r="743" spans="6:14" ht="12.75">
      <c r="F743" s="92"/>
      <c r="L743" s="88"/>
      <c r="N743" s="35"/>
    </row>
    <row r="744" spans="6:14" ht="12.75">
      <c r="F744" s="92"/>
      <c r="L744" s="88"/>
      <c r="N744" s="35"/>
    </row>
    <row r="745" spans="6:14" ht="12.75">
      <c r="F745" s="92"/>
      <c r="L745" s="88"/>
      <c r="N745" s="35"/>
    </row>
    <row r="746" spans="6:14" ht="12.75">
      <c r="F746" s="92"/>
      <c r="L746" s="88"/>
      <c r="N746" s="35"/>
    </row>
    <row r="747" spans="6:14" ht="12.75">
      <c r="F747" s="92"/>
      <c r="L747" s="88"/>
      <c r="N747" s="35"/>
    </row>
    <row r="748" spans="6:14" ht="12.75">
      <c r="F748" s="92"/>
      <c r="L748" s="88"/>
      <c r="N748" s="35"/>
    </row>
    <row r="749" spans="6:14" ht="12.75">
      <c r="F749" s="92"/>
      <c r="L749" s="88"/>
      <c r="N749" s="35"/>
    </row>
    <row r="750" spans="6:14" ht="12.75">
      <c r="F750" s="92"/>
      <c r="L750" s="88"/>
      <c r="N750" s="35"/>
    </row>
    <row r="751" spans="6:14" ht="12.75">
      <c r="F751" s="92"/>
      <c r="L751" s="88"/>
      <c r="N751" s="35"/>
    </row>
    <row r="752" spans="6:14" ht="12.75">
      <c r="F752" s="92"/>
      <c r="L752" s="88"/>
      <c r="N752" s="35"/>
    </row>
    <row r="753" spans="6:14" ht="12.75">
      <c r="F753" s="92"/>
      <c r="L753" s="88"/>
      <c r="N753" s="35"/>
    </row>
    <row r="754" spans="6:14" ht="12.75">
      <c r="F754" s="92"/>
      <c r="L754" s="88"/>
      <c r="N754" s="35"/>
    </row>
    <row r="755" spans="6:14" ht="12.75">
      <c r="F755" s="92"/>
      <c r="L755" s="88"/>
      <c r="N755" s="35"/>
    </row>
    <row r="756" spans="6:14" ht="12.75">
      <c r="F756" s="92"/>
      <c r="L756" s="88"/>
      <c r="N756" s="35"/>
    </row>
    <row r="757" spans="6:14" ht="12.75">
      <c r="F757" s="92"/>
      <c r="L757" s="88"/>
      <c r="N757" s="35"/>
    </row>
    <row r="758" spans="6:14" ht="12.75">
      <c r="F758" s="92"/>
      <c r="L758" s="88"/>
      <c r="N758" s="35"/>
    </row>
    <row r="759" spans="6:14" ht="12.75">
      <c r="F759" s="92"/>
      <c r="L759" s="88"/>
      <c r="N759" s="35"/>
    </row>
    <row r="760" spans="6:14" ht="12.75">
      <c r="F760" s="92"/>
      <c r="L760" s="88"/>
      <c r="N760" s="35"/>
    </row>
    <row r="761" spans="6:14" ht="12.75">
      <c r="F761" s="92"/>
      <c r="L761" s="88"/>
      <c r="N761" s="35"/>
    </row>
    <row r="762" spans="6:14" ht="12.75">
      <c r="F762" s="92"/>
      <c r="L762" s="88"/>
      <c r="N762" s="35"/>
    </row>
    <row r="763" spans="6:14" ht="12.75">
      <c r="F763" s="92"/>
      <c r="L763" s="88"/>
      <c r="N763" s="35"/>
    </row>
    <row r="764" spans="6:14" ht="12.75">
      <c r="F764" s="92"/>
      <c r="L764" s="88"/>
      <c r="N764" s="35"/>
    </row>
    <row r="765" spans="6:14" ht="12.75">
      <c r="F765" s="92"/>
      <c r="L765" s="88"/>
      <c r="N765" s="35"/>
    </row>
    <row r="766" spans="6:14" ht="12.75">
      <c r="F766" s="92"/>
      <c r="L766" s="88"/>
      <c r="N766" s="35"/>
    </row>
    <row r="767" spans="6:14" ht="12.75">
      <c r="F767" s="92"/>
      <c r="L767" s="88"/>
      <c r="N767" s="35"/>
    </row>
    <row r="768" spans="6:14" ht="12.75">
      <c r="F768" s="92"/>
      <c r="L768" s="88"/>
      <c r="N768" s="35"/>
    </row>
    <row r="769" spans="6:14" ht="12.75">
      <c r="F769" s="92"/>
      <c r="L769" s="88"/>
      <c r="N769" s="35"/>
    </row>
    <row r="770" spans="6:14" ht="12.75">
      <c r="F770" s="92"/>
      <c r="L770" s="88"/>
      <c r="N770" s="35"/>
    </row>
    <row r="771" spans="6:14" ht="12.75">
      <c r="F771" s="92"/>
      <c r="L771" s="88"/>
      <c r="N771" s="35"/>
    </row>
    <row r="772" spans="6:14" ht="12.75">
      <c r="F772" s="92"/>
      <c r="L772" s="88"/>
      <c r="N772" s="35"/>
    </row>
    <row r="773" spans="6:14" ht="12.75">
      <c r="F773" s="92"/>
      <c r="L773" s="88"/>
      <c r="N773" s="35"/>
    </row>
    <row r="774" spans="6:14" ht="12.75">
      <c r="F774" s="92"/>
      <c r="L774" s="88"/>
      <c r="N774" s="35"/>
    </row>
    <row r="775" spans="6:14" ht="12.75">
      <c r="F775" s="92"/>
      <c r="L775" s="88"/>
      <c r="N775" s="35"/>
    </row>
    <row r="776" spans="6:14" ht="12.75">
      <c r="F776" s="92"/>
      <c r="L776" s="88"/>
      <c r="N776" s="35"/>
    </row>
    <row r="777" spans="6:14" ht="12.75">
      <c r="F777" s="92"/>
      <c r="L777" s="88"/>
      <c r="N777" s="35"/>
    </row>
    <row r="778" spans="6:14" ht="12.75">
      <c r="F778" s="92"/>
      <c r="L778" s="88"/>
      <c r="N778" s="35"/>
    </row>
    <row r="779" spans="6:14" ht="12.75">
      <c r="F779" s="92"/>
      <c r="L779" s="88"/>
      <c r="N779" s="35"/>
    </row>
    <row r="780" spans="6:14" ht="12.75">
      <c r="F780" s="92"/>
      <c r="L780" s="88"/>
      <c r="N780" s="35"/>
    </row>
    <row r="781" spans="6:14" ht="12.75">
      <c r="F781" s="92"/>
      <c r="L781" s="88"/>
      <c r="N781" s="35"/>
    </row>
    <row r="782" spans="6:14" ht="12.75">
      <c r="F782" s="92"/>
      <c r="L782" s="88"/>
      <c r="N782" s="35"/>
    </row>
    <row r="783" spans="6:14" ht="12.75">
      <c r="F783" s="92"/>
      <c r="L783" s="88"/>
      <c r="N783" s="35"/>
    </row>
    <row r="784" spans="6:14" ht="12.75">
      <c r="F784" s="92"/>
      <c r="L784" s="88"/>
      <c r="N784" s="35"/>
    </row>
    <row r="785" spans="6:14" ht="12.75">
      <c r="F785" s="92"/>
      <c r="L785" s="88"/>
      <c r="N785" s="35"/>
    </row>
    <row r="786" spans="6:14" ht="12.75">
      <c r="F786" s="92"/>
      <c r="L786" s="88"/>
      <c r="N786" s="35"/>
    </row>
    <row r="787" spans="6:14" ht="12.75">
      <c r="F787" s="92"/>
      <c r="L787" s="88"/>
      <c r="N787" s="35"/>
    </row>
    <row r="788" spans="6:14" ht="12.75">
      <c r="F788" s="92"/>
      <c r="L788" s="88"/>
      <c r="N788" s="35"/>
    </row>
    <row r="789" spans="6:14" ht="12.75">
      <c r="F789" s="92"/>
      <c r="L789" s="88"/>
      <c r="N789" s="35"/>
    </row>
    <row r="790" spans="6:14" ht="12.75">
      <c r="F790" s="92"/>
      <c r="L790" s="88"/>
      <c r="N790" s="35"/>
    </row>
    <row r="791" spans="6:14" ht="12.75">
      <c r="F791" s="92"/>
      <c r="L791" s="88"/>
      <c r="N791" s="35"/>
    </row>
    <row r="792" spans="6:14" ht="12.75">
      <c r="F792" s="92"/>
      <c r="L792" s="88"/>
      <c r="N792" s="35"/>
    </row>
    <row r="793" spans="6:14" ht="12.75">
      <c r="F793" s="92"/>
      <c r="L793" s="88"/>
      <c r="N793" s="35"/>
    </row>
    <row r="794" spans="6:14" ht="12.75">
      <c r="F794" s="92"/>
      <c r="L794" s="88"/>
      <c r="N794" s="35"/>
    </row>
    <row r="795" spans="6:14" ht="12.75">
      <c r="F795" s="92"/>
      <c r="L795" s="88"/>
      <c r="N795" s="35"/>
    </row>
    <row r="796" spans="6:14" ht="12.75">
      <c r="F796" s="92"/>
      <c r="L796" s="88"/>
      <c r="N796" s="35"/>
    </row>
    <row r="797" spans="6:14" ht="12.75">
      <c r="F797" s="92"/>
      <c r="L797" s="88"/>
      <c r="N797" s="35"/>
    </row>
    <row r="798" spans="6:14" ht="12.75">
      <c r="F798" s="92"/>
      <c r="L798" s="88"/>
      <c r="N798" s="35"/>
    </row>
    <row r="799" spans="6:14" ht="12.75">
      <c r="F799" s="92"/>
      <c r="L799" s="88"/>
      <c r="N799" s="35"/>
    </row>
    <row r="800" spans="6:14" ht="12.75">
      <c r="F800" s="92"/>
      <c r="L800" s="88"/>
      <c r="N800" s="35"/>
    </row>
    <row r="801" spans="6:14" ht="12.75">
      <c r="F801" s="92"/>
      <c r="L801" s="88"/>
      <c r="N801" s="35"/>
    </row>
    <row r="802" spans="6:14" ht="12.75">
      <c r="F802" s="92"/>
      <c r="L802" s="88"/>
      <c r="N802" s="35"/>
    </row>
    <row r="803" spans="6:14" ht="12.75">
      <c r="F803" s="92"/>
      <c r="L803" s="88"/>
      <c r="N803" s="35"/>
    </row>
    <row r="804" spans="6:14" ht="12.75">
      <c r="F804" s="92"/>
      <c r="L804" s="88"/>
      <c r="N804" s="35"/>
    </row>
    <row r="805" spans="6:14" ht="12.75">
      <c r="F805" s="92"/>
      <c r="L805" s="88"/>
      <c r="N805" s="35"/>
    </row>
    <row r="806" spans="6:14" ht="12.75">
      <c r="F806" s="92"/>
      <c r="L806" s="88"/>
      <c r="N806" s="35"/>
    </row>
    <row r="807" spans="6:14" ht="12.75">
      <c r="F807" s="92"/>
      <c r="L807" s="88"/>
      <c r="N807" s="35"/>
    </row>
    <row r="808" spans="6:14" ht="12.75">
      <c r="F808" s="92"/>
      <c r="L808" s="88"/>
      <c r="N808" s="35"/>
    </row>
    <row r="809" spans="6:14" ht="12.75">
      <c r="F809" s="92"/>
      <c r="L809" s="88"/>
      <c r="N809" s="35"/>
    </row>
    <row r="810" spans="6:14" ht="12.75">
      <c r="F810" s="92"/>
      <c r="L810" s="88"/>
      <c r="N810" s="35"/>
    </row>
    <row r="811" spans="6:14" ht="12.75">
      <c r="F811" s="92"/>
      <c r="L811" s="88"/>
      <c r="N811" s="35"/>
    </row>
    <row r="812" spans="6:14" ht="12.75">
      <c r="F812" s="92"/>
      <c r="L812" s="88"/>
      <c r="N812" s="35"/>
    </row>
    <row r="813" spans="6:14" ht="12.75">
      <c r="F813" s="92"/>
      <c r="L813" s="88"/>
      <c r="N813" s="35"/>
    </row>
    <row r="814" spans="6:14" ht="12.75">
      <c r="F814" s="92"/>
      <c r="L814" s="88"/>
      <c r="N814" s="35"/>
    </row>
    <row r="815" spans="6:14" ht="12.75">
      <c r="F815" s="92"/>
      <c r="L815" s="88"/>
      <c r="N815" s="35"/>
    </row>
    <row r="816" spans="6:14" ht="12.75">
      <c r="F816" s="92"/>
      <c r="L816" s="88"/>
      <c r="N816" s="35"/>
    </row>
    <row r="817" spans="6:14" ht="12.75">
      <c r="F817" s="92"/>
      <c r="L817" s="88"/>
      <c r="N817" s="35"/>
    </row>
    <row r="818" spans="6:14" ht="12.75">
      <c r="F818" s="92"/>
      <c r="L818" s="88"/>
      <c r="N818" s="35"/>
    </row>
    <row r="819" spans="6:14" ht="12.75">
      <c r="F819" s="92"/>
      <c r="L819" s="88"/>
      <c r="N819" s="35"/>
    </row>
    <row r="820" spans="6:14" ht="12.75">
      <c r="F820" s="92"/>
      <c r="L820" s="88"/>
      <c r="N820" s="35"/>
    </row>
    <row r="821" spans="6:14" ht="12.75">
      <c r="F821" s="92"/>
      <c r="L821" s="88"/>
      <c r="N821" s="35"/>
    </row>
    <row r="822" spans="6:14" ht="12.75">
      <c r="F822" s="92"/>
      <c r="L822" s="88"/>
      <c r="N822" s="35"/>
    </row>
    <row r="823" spans="6:14" ht="12.75">
      <c r="F823" s="92"/>
      <c r="L823" s="88"/>
      <c r="N823" s="35"/>
    </row>
    <row r="824" spans="6:14" ht="12.75">
      <c r="F824" s="92"/>
      <c r="L824" s="88"/>
      <c r="N824" s="35"/>
    </row>
    <row r="825" spans="6:14" ht="12.75">
      <c r="F825" s="92"/>
      <c r="L825" s="88"/>
      <c r="N825" s="35"/>
    </row>
    <row r="826" spans="6:14" ht="12.75">
      <c r="F826" s="92"/>
      <c r="L826" s="88"/>
      <c r="N826" s="35"/>
    </row>
    <row r="827" spans="6:14" ht="12.75">
      <c r="F827" s="92"/>
      <c r="L827" s="88"/>
      <c r="N827" s="35"/>
    </row>
    <row r="828" spans="6:14" ht="12.75">
      <c r="F828" s="92"/>
      <c r="L828" s="88"/>
      <c r="N828" s="35"/>
    </row>
    <row r="829" spans="6:14" ht="12.75">
      <c r="F829" s="92"/>
      <c r="L829" s="88"/>
      <c r="N829" s="35"/>
    </row>
    <row r="830" spans="6:14" ht="12.75">
      <c r="F830" s="92"/>
      <c r="L830" s="88"/>
      <c r="N830" s="35"/>
    </row>
    <row r="831" spans="6:14" ht="12.75">
      <c r="F831" s="92"/>
      <c r="L831" s="88"/>
      <c r="N831" s="35"/>
    </row>
    <row r="832" spans="6:14" ht="12.75">
      <c r="F832" s="92"/>
      <c r="L832" s="88"/>
      <c r="N832" s="35"/>
    </row>
    <row r="833" spans="6:14" ht="12.75">
      <c r="F833" s="92"/>
      <c r="L833" s="88"/>
      <c r="N833" s="35"/>
    </row>
    <row r="834" spans="6:14" ht="12.75">
      <c r="F834" s="92"/>
      <c r="L834" s="88"/>
      <c r="N834" s="35"/>
    </row>
    <row r="835" spans="6:14" ht="12.75">
      <c r="F835" s="92"/>
      <c r="L835" s="88"/>
      <c r="N835" s="35"/>
    </row>
    <row r="836" spans="6:14" ht="12.75">
      <c r="F836" s="92"/>
      <c r="L836" s="88"/>
      <c r="N836" s="35"/>
    </row>
    <row r="837" spans="6:14" ht="12.75">
      <c r="F837" s="92"/>
      <c r="L837" s="88"/>
      <c r="N837" s="35"/>
    </row>
    <row r="838" spans="6:14" ht="12.75">
      <c r="F838" s="92"/>
      <c r="L838" s="88"/>
      <c r="N838" s="35"/>
    </row>
    <row r="839" spans="6:14" ht="12.75">
      <c r="F839" s="92"/>
      <c r="L839" s="88"/>
      <c r="N839" s="35"/>
    </row>
    <row r="840" spans="6:14" ht="12.75">
      <c r="F840" s="92"/>
      <c r="L840" s="88"/>
      <c r="N840" s="35"/>
    </row>
    <row r="841" spans="6:14" ht="12.75">
      <c r="F841" s="92"/>
      <c r="L841" s="88"/>
      <c r="N841" s="35"/>
    </row>
    <row r="842" spans="6:14" ht="12.75">
      <c r="F842" s="92"/>
      <c r="L842" s="88"/>
      <c r="N842" s="35"/>
    </row>
    <row r="843" spans="6:14" ht="12.75">
      <c r="F843" s="92"/>
      <c r="L843" s="88"/>
      <c r="N843" s="35"/>
    </row>
    <row r="844" spans="6:14" ht="12.75">
      <c r="F844" s="92"/>
      <c r="L844" s="88"/>
      <c r="N844" s="35"/>
    </row>
    <row r="845" spans="6:14" ht="12.75">
      <c r="F845" s="92"/>
      <c r="L845" s="88"/>
      <c r="N845" s="35"/>
    </row>
    <row r="846" spans="6:14" ht="12.75">
      <c r="F846" s="92"/>
      <c r="L846" s="88"/>
      <c r="N846" s="35"/>
    </row>
    <row r="847" spans="6:14" ht="12.75">
      <c r="F847" s="92"/>
      <c r="L847" s="88"/>
      <c r="N847" s="35"/>
    </row>
    <row r="848" spans="6:14" ht="12.75">
      <c r="F848" s="92"/>
      <c r="L848" s="88"/>
      <c r="N848" s="35"/>
    </row>
    <row r="849" spans="6:14" ht="12.75">
      <c r="F849" s="92"/>
      <c r="L849" s="88"/>
      <c r="N849" s="35"/>
    </row>
    <row r="850" spans="6:14" ht="12.75">
      <c r="F850" s="92"/>
      <c r="L850" s="88"/>
      <c r="N850" s="35"/>
    </row>
    <row r="851" spans="6:14" ht="12.75">
      <c r="F851" s="92"/>
      <c r="L851" s="88"/>
      <c r="N851" s="35"/>
    </row>
    <row r="852" spans="6:14" ht="12.75">
      <c r="F852" s="92"/>
      <c r="L852" s="88"/>
      <c r="N852" s="35"/>
    </row>
    <row r="853" spans="6:14" ht="12.75">
      <c r="F853" s="92"/>
      <c r="L853" s="88"/>
      <c r="N853" s="35"/>
    </row>
    <row r="854" spans="6:14" ht="12.75">
      <c r="F854" s="92"/>
      <c r="L854" s="88"/>
      <c r="N854" s="35"/>
    </row>
    <row r="855" spans="6:14" ht="12.75">
      <c r="F855" s="92"/>
      <c r="L855" s="88"/>
      <c r="N855" s="35"/>
    </row>
    <row r="856" spans="6:14" ht="12.75">
      <c r="F856" s="92"/>
      <c r="L856" s="88"/>
      <c r="N856" s="35"/>
    </row>
    <row r="857" spans="6:14" ht="12.75">
      <c r="F857" s="92"/>
      <c r="L857" s="88"/>
      <c r="N857" s="35"/>
    </row>
    <row r="858" spans="6:14" ht="12.75">
      <c r="F858" s="92"/>
      <c r="L858" s="88"/>
      <c r="N858" s="35"/>
    </row>
    <row r="859" spans="6:14" ht="12.75">
      <c r="F859" s="92"/>
      <c r="L859" s="88"/>
      <c r="N859" s="35"/>
    </row>
    <row r="860" spans="6:14" ht="12.75">
      <c r="F860" s="92"/>
      <c r="L860" s="88"/>
      <c r="N860" s="35"/>
    </row>
    <row r="861" spans="6:14" ht="12.75">
      <c r="F861" s="92"/>
      <c r="L861" s="88"/>
      <c r="N861" s="35"/>
    </row>
    <row r="862" spans="6:14" ht="12.75">
      <c r="F862" s="92"/>
      <c r="L862" s="88"/>
      <c r="N862" s="35"/>
    </row>
    <row r="863" spans="6:14" ht="12.75">
      <c r="F863" s="92"/>
      <c r="L863" s="88"/>
      <c r="N863" s="35"/>
    </row>
    <row r="864" spans="6:14" ht="12.75">
      <c r="F864" s="92"/>
      <c r="L864" s="88"/>
      <c r="N864" s="35"/>
    </row>
    <row r="865" spans="6:14" ht="12.75">
      <c r="F865" s="92"/>
      <c r="L865" s="88"/>
      <c r="N865" s="35"/>
    </row>
    <row r="866" spans="6:14" ht="12.75">
      <c r="F866" s="92"/>
      <c r="L866" s="88"/>
      <c r="N866" s="35"/>
    </row>
    <row r="867" spans="6:14" ht="12.75">
      <c r="F867" s="92"/>
      <c r="L867" s="88"/>
      <c r="N867" s="35"/>
    </row>
    <row r="868" spans="6:14" ht="12.75">
      <c r="F868" s="92"/>
      <c r="L868" s="88"/>
      <c r="N868" s="35"/>
    </row>
    <row r="869" spans="6:14" ht="12.75">
      <c r="F869" s="92"/>
      <c r="L869" s="88"/>
      <c r="N869" s="35"/>
    </row>
    <row r="870" spans="6:14" ht="12.75">
      <c r="F870" s="92"/>
      <c r="L870" s="88"/>
      <c r="N870" s="35"/>
    </row>
    <row r="871" spans="6:14" ht="12.75">
      <c r="F871" s="92"/>
      <c r="L871" s="88"/>
      <c r="N871" s="35"/>
    </row>
    <row r="872" spans="6:14" ht="12.75">
      <c r="F872" s="92"/>
      <c r="L872" s="88"/>
      <c r="N872" s="35"/>
    </row>
    <row r="873" spans="6:14" ht="12.75">
      <c r="F873" s="92"/>
      <c r="L873" s="88"/>
      <c r="N873" s="35"/>
    </row>
    <row r="874" spans="6:14" ht="12.75">
      <c r="F874" s="92"/>
      <c r="L874" s="88"/>
      <c r="N874" s="35"/>
    </row>
    <row r="875" spans="6:14" ht="12.75">
      <c r="F875" s="92"/>
      <c r="L875" s="88"/>
      <c r="N875" s="35"/>
    </row>
    <row r="876" spans="6:14" ht="12.75">
      <c r="F876" s="92"/>
      <c r="L876" s="88"/>
      <c r="N876" s="35"/>
    </row>
    <row r="877" spans="6:14" ht="12.75">
      <c r="F877" s="92"/>
      <c r="L877" s="88"/>
      <c r="N877" s="35"/>
    </row>
    <row r="878" spans="6:14" ht="12.75">
      <c r="F878" s="92"/>
      <c r="L878" s="88"/>
      <c r="N878" s="35"/>
    </row>
    <row r="879" spans="6:14" ht="12.75">
      <c r="F879" s="92"/>
      <c r="L879" s="88"/>
      <c r="N879" s="35"/>
    </row>
    <row r="880" spans="6:14" ht="12.75">
      <c r="F880" s="92"/>
      <c r="L880" s="88"/>
      <c r="N880" s="35"/>
    </row>
    <row r="881" spans="6:14" ht="12.75">
      <c r="F881" s="92"/>
      <c r="L881" s="88"/>
      <c r="N881" s="35"/>
    </row>
    <row r="882" spans="6:14" ht="12.75">
      <c r="F882" s="92"/>
      <c r="L882" s="88"/>
      <c r="N882" s="35"/>
    </row>
    <row r="883" spans="6:14" ht="12.75">
      <c r="F883" s="92"/>
      <c r="L883" s="88"/>
      <c r="N883" s="35"/>
    </row>
    <row r="884" spans="6:14" ht="12.75">
      <c r="F884" s="92"/>
      <c r="L884" s="88"/>
      <c r="N884" s="35"/>
    </row>
    <row r="885" spans="6:14" ht="12.75">
      <c r="F885" s="92"/>
      <c r="L885" s="88"/>
      <c r="N885" s="35"/>
    </row>
    <row r="886" spans="6:14" ht="12.75">
      <c r="F886" s="92"/>
      <c r="L886" s="88"/>
      <c r="N886" s="35"/>
    </row>
    <row r="887" spans="6:14" ht="12.75">
      <c r="F887" s="92"/>
      <c r="L887" s="88"/>
      <c r="N887" s="35"/>
    </row>
    <row r="888" spans="6:14" ht="12.75">
      <c r="F888" s="92"/>
      <c r="L888" s="88"/>
      <c r="N888" s="35"/>
    </row>
    <row r="889" spans="6:14" ht="12.75">
      <c r="F889" s="92"/>
      <c r="L889" s="88"/>
      <c r="N889" s="35"/>
    </row>
    <row r="890" spans="6:14" ht="12.75">
      <c r="F890" s="92"/>
      <c r="L890" s="88"/>
      <c r="N890" s="35"/>
    </row>
    <row r="891" spans="6:14" ht="12.75">
      <c r="F891" s="92"/>
      <c r="L891" s="88"/>
      <c r="N891" s="35"/>
    </row>
    <row r="892" spans="6:14" ht="12.75">
      <c r="F892" s="92"/>
      <c r="L892" s="88"/>
      <c r="N892" s="35"/>
    </row>
    <row r="893" spans="6:14" ht="12.75">
      <c r="F893" s="92"/>
      <c r="L893" s="88"/>
      <c r="N893" s="35"/>
    </row>
    <row r="894" spans="6:14" ht="12.75">
      <c r="F894" s="92"/>
      <c r="L894" s="88"/>
      <c r="N894" s="35"/>
    </row>
    <row r="895" spans="6:14" ht="12.75">
      <c r="F895" s="92"/>
      <c r="L895" s="88"/>
      <c r="N895" s="35"/>
    </row>
    <row r="896" spans="6:14" ht="12.75">
      <c r="F896" s="92"/>
      <c r="L896" s="88"/>
      <c r="N896" s="35"/>
    </row>
    <row r="897" spans="6:14" ht="12.75">
      <c r="F897" s="92"/>
      <c r="L897" s="88"/>
      <c r="N897" s="35"/>
    </row>
    <row r="898" spans="6:14" ht="12.75">
      <c r="F898" s="92"/>
      <c r="L898" s="88"/>
      <c r="N898" s="35"/>
    </row>
    <row r="899" spans="6:14" ht="12.75">
      <c r="F899" s="92"/>
      <c r="L899" s="88"/>
      <c r="N899" s="35"/>
    </row>
    <row r="900" spans="6:14" ht="12.75">
      <c r="F900" s="92"/>
      <c r="L900" s="88"/>
      <c r="N900" s="35"/>
    </row>
    <row r="901" spans="6:14" ht="12.75">
      <c r="F901" s="92"/>
      <c r="L901" s="88"/>
      <c r="N901" s="35"/>
    </row>
    <row r="902" spans="6:14" ht="12.75">
      <c r="F902" s="92"/>
      <c r="L902" s="88"/>
      <c r="N902" s="35"/>
    </row>
    <row r="903" spans="6:14" ht="12.75">
      <c r="F903" s="92"/>
      <c r="L903" s="88"/>
      <c r="N903" s="35"/>
    </row>
    <row r="904" spans="6:14" ht="12.75">
      <c r="F904" s="92"/>
      <c r="L904" s="88"/>
      <c r="N904" s="35"/>
    </row>
    <row r="905" spans="6:14" ht="12.75">
      <c r="F905" s="92"/>
      <c r="L905" s="88"/>
      <c r="N905" s="35"/>
    </row>
    <row r="906" spans="6:14" ht="12.75">
      <c r="F906" s="92"/>
      <c r="L906" s="88"/>
      <c r="N906" s="35"/>
    </row>
    <row r="907" spans="6:14" ht="12.75">
      <c r="F907" s="92"/>
      <c r="L907" s="88"/>
      <c r="N907" s="35"/>
    </row>
    <row r="908" spans="6:14" ht="12.75">
      <c r="F908" s="92"/>
      <c r="L908" s="88"/>
      <c r="N908" s="35"/>
    </row>
    <row r="909" spans="6:14" ht="12.75">
      <c r="F909" s="92"/>
      <c r="L909" s="88"/>
      <c r="N909" s="35"/>
    </row>
    <row r="910" spans="6:14" ht="12.75">
      <c r="F910" s="92"/>
      <c r="L910" s="88"/>
      <c r="N910" s="35"/>
    </row>
    <row r="911" spans="6:14" ht="12.75">
      <c r="F911" s="92"/>
      <c r="L911" s="88"/>
      <c r="N911" s="35"/>
    </row>
    <row r="912" spans="6:14" ht="12.75">
      <c r="F912" s="92"/>
      <c r="L912" s="88"/>
      <c r="N912" s="35"/>
    </row>
    <row r="913" spans="6:14" ht="12.75">
      <c r="F913" s="92"/>
      <c r="L913" s="88"/>
      <c r="N913" s="35"/>
    </row>
    <row r="914" spans="6:14" ht="12.75">
      <c r="F914" s="92"/>
      <c r="L914" s="88"/>
      <c r="N914" s="35"/>
    </row>
    <row r="915" spans="6:14" ht="12.75">
      <c r="F915" s="92"/>
      <c r="L915" s="88"/>
      <c r="N915" s="35"/>
    </row>
    <row r="916" spans="6:14" ht="12.75">
      <c r="F916" s="92"/>
      <c r="L916" s="88"/>
      <c r="N916" s="35"/>
    </row>
    <row r="917" spans="6:14" ht="12.75">
      <c r="F917" s="92"/>
      <c r="L917" s="88"/>
      <c r="N917" s="35"/>
    </row>
    <row r="918" spans="6:14" ht="12.75">
      <c r="F918" s="92"/>
      <c r="L918" s="88"/>
      <c r="N918" s="35"/>
    </row>
    <row r="919" spans="6:14" ht="12.75">
      <c r="F919" s="92"/>
      <c r="L919" s="88"/>
      <c r="N919" s="35"/>
    </row>
    <row r="920" spans="6:14" ht="12.75">
      <c r="F920" s="92"/>
      <c r="L920" s="88"/>
      <c r="N920" s="35"/>
    </row>
    <row r="921" spans="6:14" ht="12.75">
      <c r="F921" s="92"/>
      <c r="L921" s="88"/>
      <c r="N921" s="35"/>
    </row>
    <row r="922" spans="6:14" ht="12.75">
      <c r="F922" s="92"/>
      <c r="L922" s="88"/>
      <c r="N922" s="35"/>
    </row>
    <row r="923" spans="6:14" ht="12.75">
      <c r="F923" s="92"/>
      <c r="L923" s="88"/>
      <c r="N923" s="35"/>
    </row>
    <row r="924" spans="6:14" ht="12.75">
      <c r="F924" s="92"/>
      <c r="L924" s="88"/>
      <c r="N924" s="35"/>
    </row>
    <row r="925" spans="6:14" ht="12.75">
      <c r="F925" s="92"/>
      <c r="L925" s="88"/>
      <c r="N925" s="35"/>
    </row>
    <row r="926" spans="6:14" ht="12.75">
      <c r="F926" s="92"/>
      <c r="L926" s="88"/>
      <c r="N926" s="35"/>
    </row>
    <row r="927" spans="6:14" ht="12.75">
      <c r="F927" s="92"/>
      <c r="L927" s="88"/>
      <c r="N927" s="35"/>
    </row>
    <row r="928" spans="6:14" ht="12.75">
      <c r="F928" s="92"/>
      <c r="L928" s="88"/>
      <c r="N928" s="35"/>
    </row>
    <row r="929" spans="6:14" ht="12.75">
      <c r="F929" s="92"/>
      <c r="L929" s="88"/>
      <c r="N929" s="35"/>
    </row>
    <row r="930" spans="6:14" ht="12.75">
      <c r="F930" s="92"/>
      <c r="L930" s="88"/>
      <c r="N930" s="35"/>
    </row>
    <row r="931" spans="6:14" ht="12.75">
      <c r="F931" s="92"/>
      <c r="L931" s="88"/>
      <c r="N931" s="35"/>
    </row>
    <row r="932" spans="6:14" ht="12.75">
      <c r="F932" s="92"/>
      <c r="L932" s="88"/>
      <c r="N932" s="35"/>
    </row>
    <row r="933" spans="6:14" ht="12.75">
      <c r="F933" s="92"/>
      <c r="L933" s="88"/>
      <c r="N933" s="35"/>
    </row>
    <row r="934" spans="6:14" ht="12.75">
      <c r="F934" s="92"/>
      <c r="L934" s="88"/>
      <c r="N934" s="35"/>
    </row>
    <row r="935" spans="6:14" ht="12.75">
      <c r="F935" s="92"/>
      <c r="L935" s="88"/>
      <c r="N935" s="35"/>
    </row>
    <row r="936" spans="6:14" ht="12.75">
      <c r="F936" s="92"/>
      <c r="L936" s="88"/>
      <c r="N936" s="35"/>
    </row>
    <row r="937" spans="6:14" ht="12.75">
      <c r="F937" s="92"/>
      <c r="L937" s="88"/>
      <c r="N937" s="35"/>
    </row>
    <row r="938" spans="6:14" ht="12.75">
      <c r="F938" s="92"/>
      <c r="L938" s="88"/>
      <c r="N938" s="35"/>
    </row>
    <row r="939" spans="6:14" ht="12.75">
      <c r="F939" s="92"/>
      <c r="L939" s="88"/>
      <c r="N939" s="35"/>
    </row>
    <row r="940" spans="6:14" ht="12.75">
      <c r="F940" s="92"/>
      <c r="L940" s="88"/>
      <c r="N940" s="35"/>
    </row>
    <row r="941" spans="6:14" ht="12.75">
      <c r="F941" s="92"/>
      <c r="L941" s="88"/>
      <c r="N941" s="35"/>
    </row>
    <row r="942" spans="6:14" ht="12.75">
      <c r="F942" s="92"/>
      <c r="L942" s="88"/>
      <c r="N942" s="35"/>
    </row>
    <row r="943" spans="6:14" ht="12.75">
      <c r="F943" s="92"/>
      <c r="L943" s="88"/>
      <c r="N943" s="35"/>
    </row>
    <row r="944" spans="6:14" ht="12.75">
      <c r="F944" s="92"/>
      <c r="L944" s="88"/>
      <c r="N944" s="35"/>
    </row>
    <row r="945" spans="6:14" ht="12.75">
      <c r="F945" s="92"/>
      <c r="L945" s="88"/>
      <c r="N945" s="35"/>
    </row>
    <row r="946" spans="6:14" ht="12.75">
      <c r="F946" s="92"/>
      <c r="L946" s="88"/>
      <c r="N946" s="35"/>
    </row>
    <row r="947" spans="6:14" ht="12.75">
      <c r="F947" s="92"/>
      <c r="L947" s="88"/>
      <c r="N947" s="35"/>
    </row>
    <row r="948" spans="6:14" ht="12.75">
      <c r="F948" s="92"/>
      <c r="L948" s="88"/>
      <c r="N948" s="35"/>
    </row>
    <row r="949" spans="6:14" ht="12.75">
      <c r="F949" s="92"/>
      <c r="L949" s="88"/>
      <c r="N949" s="35"/>
    </row>
    <row r="950" spans="6:14" ht="12.75">
      <c r="F950" s="92"/>
      <c r="L950" s="88"/>
      <c r="N950" s="35"/>
    </row>
    <row r="951" spans="6:14" ht="12.75">
      <c r="F951" s="92"/>
      <c r="L951" s="88"/>
      <c r="N951" s="35"/>
    </row>
    <row r="952" spans="6:14" ht="12.75">
      <c r="F952" s="92"/>
      <c r="L952" s="88"/>
      <c r="N952" s="35"/>
    </row>
    <row r="953" spans="6:14" ht="12.75">
      <c r="F953" s="92"/>
      <c r="L953" s="88"/>
      <c r="N953" s="35"/>
    </row>
    <row r="954" spans="6:14" ht="12.75">
      <c r="F954" s="92"/>
      <c r="L954" s="88"/>
      <c r="N954" s="35"/>
    </row>
    <row r="955" spans="6:14" ht="12.75">
      <c r="F955" s="92"/>
      <c r="L955" s="88"/>
      <c r="N955" s="35"/>
    </row>
    <row r="956" spans="6:14" ht="12.75">
      <c r="F956" s="92"/>
      <c r="L956" s="88"/>
      <c r="N956" s="35"/>
    </row>
    <row r="957" spans="6:14" ht="12.75">
      <c r="F957" s="92"/>
      <c r="L957" s="88"/>
      <c r="N957" s="35"/>
    </row>
    <row r="958" spans="6:14" ht="12.75">
      <c r="F958" s="92"/>
      <c r="L958" s="88"/>
      <c r="N958" s="35"/>
    </row>
    <row r="959" spans="6:14" ht="12.75">
      <c r="F959" s="92"/>
      <c r="L959" s="88"/>
      <c r="N959" s="35"/>
    </row>
    <row r="960" spans="6:14" ht="12.75">
      <c r="F960" s="92"/>
      <c r="L960" s="88"/>
      <c r="N960" s="35"/>
    </row>
    <row r="961" spans="6:14" ht="12.75">
      <c r="F961" s="92"/>
      <c r="L961" s="88"/>
      <c r="N961" s="35"/>
    </row>
    <row r="962" spans="6:14" ht="12.75">
      <c r="F962" s="92"/>
      <c r="L962" s="88"/>
      <c r="N962" s="35"/>
    </row>
    <row r="963" spans="6:14" ht="12.75">
      <c r="F963" s="92"/>
      <c r="L963" s="88"/>
      <c r="N963" s="35"/>
    </row>
    <row r="964" spans="6:14" ht="12.75">
      <c r="F964" s="92"/>
      <c r="L964" s="88"/>
      <c r="N964" s="35"/>
    </row>
    <row r="965" spans="6:14" ht="12.75">
      <c r="F965" s="92"/>
      <c r="L965" s="88"/>
      <c r="N965" s="35"/>
    </row>
    <row r="966" spans="6:14" ht="12.75">
      <c r="F966" s="92"/>
      <c r="L966" s="88"/>
      <c r="N966" s="35"/>
    </row>
    <row r="967" spans="6:14" ht="12.75">
      <c r="F967" s="92"/>
      <c r="L967" s="88"/>
      <c r="N967" s="35"/>
    </row>
    <row r="968" spans="6:14" ht="12.75">
      <c r="F968" s="92"/>
      <c r="L968" s="88"/>
      <c r="N968" s="35"/>
    </row>
    <row r="969" spans="6:14" ht="12.75">
      <c r="F969" s="92"/>
      <c r="L969" s="88"/>
      <c r="N969" s="35"/>
    </row>
    <row r="970" spans="6:14" ht="12.75">
      <c r="F970" s="92"/>
      <c r="L970" s="88"/>
      <c r="N970" s="35"/>
    </row>
    <row r="971" spans="6:14" ht="12.75">
      <c r="F971" s="92"/>
      <c r="L971" s="88"/>
      <c r="N971" s="35"/>
    </row>
    <row r="972" spans="6:14" ht="12.75">
      <c r="F972" s="92"/>
      <c r="L972" s="88"/>
      <c r="N972" s="35"/>
    </row>
    <row r="973" spans="6:14" ht="12.75">
      <c r="F973" s="92"/>
      <c r="L973" s="88"/>
      <c r="N973" s="35"/>
    </row>
    <row r="974" spans="6:14" ht="12.75">
      <c r="F974" s="92"/>
      <c r="L974" s="88"/>
      <c r="N974" s="35"/>
    </row>
    <row r="975" spans="6:14" ht="12.75">
      <c r="F975" s="92"/>
      <c r="L975" s="88"/>
      <c r="N975" s="35"/>
    </row>
    <row r="976" spans="6:14" ht="12.75">
      <c r="F976" s="92"/>
      <c r="L976" s="88"/>
      <c r="N976" s="35"/>
    </row>
    <row r="977" spans="6:14" ht="12.75">
      <c r="F977" s="92"/>
      <c r="L977" s="88"/>
      <c r="N977" s="35"/>
    </row>
    <row r="978" spans="6:14" ht="12.75">
      <c r="F978" s="92"/>
      <c r="L978" s="88"/>
      <c r="N978" s="35"/>
    </row>
    <row r="979" spans="6:14" ht="12.75">
      <c r="F979" s="92"/>
      <c r="L979" s="88"/>
      <c r="N979" s="35"/>
    </row>
    <row r="980" spans="6:14" ht="12.75">
      <c r="F980" s="92"/>
      <c r="L980" s="88"/>
      <c r="N980" s="35"/>
    </row>
    <row r="981" spans="6:14" ht="12.75">
      <c r="F981" s="92"/>
      <c r="L981" s="88"/>
      <c r="N981" s="35"/>
    </row>
    <row r="982" spans="6:14" ht="12.75">
      <c r="F982" s="92"/>
      <c r="L982" s="88"/>
      <c r="N982" s="35"/>
    </row>
    <row r="983" spans="6:14" ht="12.75">
      <c r="F983" s="92"/>
      <c r="L983" s="88"/>
      <c r="N983" s="35"/>
    </row>
    <row r="984" spans="6:14" ht="12.75">
      <c r="F984" s="92"/>
      <c r="L984" s="88"/>
      <c r="N984" s="35"/>
    </row>
    <row r="985" spans="6:14" ht="12.75">
      <c r="F985" s="92"/>
      <c r="L985" s="88"/>
      <c r="N985" s="35"/>
    </row>
    <row r="986" spans="6:14" ht="12.75">
      <c r="F986" s="92"/>
      <c r="L986" s="88"/>
      <c r="N986" s="35"/>
    </row>
    <row r="987" spans="6:14" ht="12.75">
      <c r="F987" s="92"/>
      <c r="L987" s="88"/>
      <c r="N987" s="35"/>
    </row>
    <row r="988" spans="6:14" ht="12.75">
      <c r="F988" s="92"/>
      <c r="L988" s="88"/>
      <c r="N988" s="35"/>
    </row>
    <row r="989" spans="6:14" ht="12.75">
      <c r="F989" s="92"/>
      <c r="L989" s="88"/>
      <c r="N989" s="35"/>
    </row>
    <row r="990" spans="6:14" ht="12.75">
      <c r="F990" s="92"/>
      <c r="L990" s="88"/>
      <c r="N990" s="35"/>
    </row>
    <row r="991" spans="6:14" ht="12.75">
      <c r="F991" s="92"/>
      <c r="L991" s="88"/>
      <c r="N991" s="35"/>
    </row>
    <row r="992" spans="6:14" ht="12.75">
      <c r="F992" s="92"/>
      <c r="L992" s="88"/>
      <c r="N992" s="35"/>
    </row>
    <row r="993" spans="6:14" ht="12.75">
      <c r="F993" s="92"/>
      <c r="L993" s="88"/>
      <c r="N993" s="35"/>
    </row>
    <row r="994" spans="6:14" ht="12.75">
      <c r="F994" s="92"/>
      <c r="L994" s="88"/>
      <c r="N994" s="35"/>
    </row>
    <row r="995" spans="6:14" ht="12.75">
      <c r="F995" s="92"/>
      <c r="L995" s="88"/>
      <c r="N995" s="35"/>
    </row>
    <row r="996" spans="6:14" ht="12.75">
      <c r="F996" s="92"/>
      <c r="L996" s="88"/>
      <c r="N996" s="35"/>
    </row>
    <row r="997" spans="6:14" ht="12.75">
      <c r="F997" s="92"/>
      <c r="L997" s="88"/>
      <c r="N997" s="35"/>
    </row>
    <row r="998" spans="6:14" ht="12.75">
      <c r="F998" s="92"/>
      <c r="L998" s="88"/>
      <c r="N998" s="35"/>
    </row>
    <row r="999" spans="6:14" ht="12.75">
      <c r="F999" s="92"/>
      <c r="L999" s="88"/>
      <c r="N999" s="35"/>
    </row>
    <row r="1000" spans="6:14" ht="12.75">
      <c r="F1000" s="92"/>
      <c r="L1000" s="88"/>
      <c r="N1000" s="35"/>
    </row>
    <row r="1001" spans="6:14" ht="12.75">
      <c r="F1001" s="92"/>
      <c r="L1001" s="88"/>
      <c r="N1001" s="35"/>
    </row>
    <row r="1002" spans="6:14" ht="12.75">
      <c r="F1002" s="92"/>
      <c r="L1002" s="88"/>
      <c r="N1002" s="35"/>
    </row>
    <row r="1003" spans="6:14" ht="12.75">
      <c r="F1003" s="92"/>
      <c r="L1003" s="88"/>
      <c r="N1003" s="35"/>
    </row>
    <row r="1004" spans="6:14" ht="12.75">
      <c r="F1004" s="92"/>
      <c r="L1004" s="88"/>
      <c r="N1004" s="35"/>
    </row>
    <row r="1005" spans="6:14" ht="12.75">
      <c r="F1005" s="92"/>
      <c r="L1005" s="88"/>
      <c r="N1005" s="35"/>
    </row>
    <row r="1006" spans="6:14" ht="12.75">
      <c r="F1006" s="92"/>
      <c r="L1006" s="88"/>
      <c r="N1006" s="35"/>
    </row>
    <row r="1007" spans="6:14" ht="12.75">
      <c r="F1007" s="92"/>
      <c r="L1007" s="88"/>
      <c r="N1007" s="35"/>
    </row>
    <row r="1008" spans="6:14" ht="12.75">
      <c r="F1008" s="92"/>
      <c r="L1008" s="88"/>
      <c r="N1008" s="35"/>
    </row>
    <row r="1009" spans="6:14" ht="12.75">
      <c r="F1009" s="92"/>
      <c r="L1009" s="88"/>
      <c r="N1009" s="35"/>
    </row>
    <row r="1010" spans="6:14" ht="12.75">
      <c r="F1010" s="92"/>
      <c r="L1010" s="88"/>
      <c r="N1010" s="35"/>
    </row>
    <row r="1011" spans="6:14" ht="12.75">
      <c r="F1011" s="92"/>
      <c r="L1011" s="88"/>
      <c r="N1011" s="35"/>
    </row>
    <row r="1012" spans="6:14" ht="12.75">
      <c r="F1012" s="92"/>
      <c r="L1012" s="88"/>
      <c r="N1012" s="35"/>
    </row>
    <row r="1013" spans="6:14" ht="12.75">
      <c r="F1013" s="92"/>
      <c r="L1013" s="88"/>
      <c r="N1013" s="35"/>
    </row>
    <row r="1014" spans="6:14" ht="12.75">
      <c r="F1014" s="92"/>
      <c r="L1014" s="88"/>
      <c r="N1014" s="35"/>
    </row>
    <row r="1015" spans="6:14" ht="12.75">
      <c r="F1015" s="92"/>
      <c r="L1015" s="88"/>
      <c r="N1015" s="35"/>
    </row>
    <row r="1016" spans="6:14" ht="12.75">
      <c r="F1016" s="92"/>
      <c r="L1016" s="88"/>
      <c r="N1016" s="35"/>
    </row>
    <row r="1017" spans="6:14" ht="12.75">
      <c r="F1017" s="92"/>
      <c r="L1017" s="88"/>
      <c r="N1017" s="35"/>
    </row>
    <row r="1018" spans="6:14" ht="12.75">
      <c r="F1018" s="92"/>
      <c r="L1018" s="88"/>
      <c r="N1018" s="35"/>
    </row>
    <row r="1019" spans="6:14" ht="12.75">
      <c r="F1019" s="92"/>
      <c r="L1019" s="88"/>
      <c r="N1019" s="35"/>
    </row>
    <row r="1020" spans="6:14" ht="12.75">
      <c r="F1020" s="92"/>
      <c r="L1020" s="88"/>
      <c r="N1020" s="35"/>
    </row>
    <row r="1021" spans="6:14" ht="12.75">
      <c r="F1021" s="92"/>
      <c r="L1021" s="88"/>
      <c r="N1021" s="35"/>
    </row>
    <row r="1022" spans="6:14" ht="12.75">
      <c r="F1022" s="92"/>
      <c r="L1022" s="88"/>
      <c r="N1022" s="35"/>
    </row>
    <row r="1023" spans="6:14" ht="12.75">
      <c r="F1023" s="92"/>
      <c r="L1023" s="88"/>
      <c r="N1023" s="35"/>
    </row>
    <row r="1024" spans="6:14" ht="12.75">
      <c r="F1024" s="92"/>
      <c r="L1024" s="88"/>
      <c r="N1024" s="35"/>
    </row>
    <row r="1025" spans="6:14" ht="12.75">
      <c r="F1025" s="92"/>
      <c r="L1025" s="88"/>
      <c r="N1025" s="35"/>
    </row>
    <row r="1026" spans="6:14" ht="12.75">
      <c r="F1026" s="92"/>
      <c r="L1026" s="88"/>
      <c r="N1026" s="35"/>
    </row>
    <row r="1027" spans="6:14" ht="12.75">
      <c r="F1027" s="92"/>
      <c r="L1027" s="88"/>
      <c r="N1027" s="35"/>
    </row>
    <row r="1028" spans="6:14" ht="12.75">
      <c r="F1028" s="92"/>
      <c r="L1028" s="88"/>
      <c r="N1028" s="35"/>
    </row>
    <row r="1029" spans="6:14" ht="12.75">
      <c r="F1029" s="92"/>
      <c r="L1029" s="88"/>
      <c r="N1029" s="35"/>
    </row>
    <row r="1030" spans="6:14" ht="12.75">
      <c r="F1030" s="92"/>
      <c r="L1030" s="88"/>
      <c r="N1030" s="35"/>
    </row>
    <row r="1031" spans="6:14" ht="12.75">
      <c r="F1031" s="92"/>
      <c r="L1031" s="88"/>
      <c r="N1031" s="35"/>
    </row>
    <row r="1032" spans="6:14" ht="12.75">
      <c r="F1032" s="92"/>
      <c r="L1032" s="88"/>
      <c r="N1032" s="35"/>
    </row>
    <row r="1033" spans="6:14" ht="12.75">
      <c r="F1033" s="92"/>
      <c r="L1033" s="88"/>
      <c r="N1033" s="35"/>
    </row>
    <row r="1034" spans="6:14" ht="12.75">
      <c r="F1034" s="92"/>
      <c r="L1034" s="88"/>
      <c r="N1034" s="35"/>
    </row>
    <row r="1035" spans="6:14" ht="12.75">
      <c r="F1035" s="92"/>
      <c r="L1035" s="88"/>
      <c r="N1035" s="35"/>
    </row>
    <row r="1036" spans="6:14" ht="12.75">
      <c r="F1036" s="92"/>
      <c r="L1036" s="88"/>
      <c r="N1036" s="35"/>
    </row>
    <row r="1037" spans="6:14" ht="12.75">
      <c r="F1037" s="92"/>
      <c r="L1037" s="88"/>
      <c r="N1037" s="35"/>
    </row>
    <row r="1038" spans="6:14" ht="12.75">
      <c r="F1038" s="92"/>
      <c r="L1038" s="88"/>
      <c r="N1038" s="35"/>
    </row>
    <row r="1039" spans="6:14" ht="12.75">
      <c r="F1039" s="92"/>
      <c r="L1039" s="88"/>
      <c r="N1039" s="35"/>
    </row>
    <row r="1040" spans="6:14" ht="12.75">
      <c r="F1040" s="92"/>
      <c r="L1040" s="88"/>
      <c r="N1040" s="35"/>
    </row>
    <row r="1041" spans="6:14" ht="12.75">
      <c r="F1041" s="92"/>
      <c r="L1041" s="88"/>
      <c r="N1041" s="35"/>
    </row>
    <row r="1042" spans="6:14" ht="12.75">
      <c r="F1042" s="92"/>
      <c r="L1042" s="88"/>
      <c r="N1042" s="35"/>
    </row>
    <row r="1043" spans="6:14" ht="12.75">
      <c r="F1043" s="92"/>
      <c r="L1043" s="88"/>
      <c r="N1043" s="35"/>
    </row>
    <row r="1044" spans="6:14" ht="12.75">
      <c r="F1044" s="92"/>
      <c r="L1044" s="88"/>
      <c r="N1044" s="35"/>
    </row>
    <row r="1045" spans="6:14" ht="12.75">
      <c r="F1045" s="92"/>
      <c r="L1045" s="88"/>
      <c r="N1045" s="35"/>
    </row>
    <row r="1046" spans="6:14" ht="12.75">
      <c r="F1046" s="92"/>
      <c r="L1046" s="88"/>
      <c r="N1046" s="35"/>
    </row>
    <row r="1047" spans="6:14" ht="12.75">
      <c r="F1047" s="92"/>
      <c r="L1047" s="88"/>
      <c r="N1047" s="35"/>
    </row>
    <row r="1048" spans="6:14" ht="12.75">
      <c r="F1048" s="92"/>
      <c r="L1048" s="88"/>
      <c r="N1048" s="35"/>
    </row>
    <row r="1049" spans="6:14" ht="12.75">
      <c r="F1049" s="92"/>
      <c r="L1049" s="88"/>
      <c r="N1049" s="35"/>
    </row>
    <row r="1050" spans="6:14" ht="12.75">
      <c r="F1050" s="92"/>
      <c r="L1050" s="88"/>
      <c r="N1050" s="35"/>
    </row>
    <row r="1051" spans="6:14" ht="12.75">
      <c r="F1051" s="92"/>
      <c r="L1051" s="88"/>
      <c r="N1051" s="35"/>
    </row>
    <row r="1052" spans="6:14" ht="12.75">
      <c r="F1052" s="92"/>
      <c r="L1052" s="88"/>
      <c r="N1052" s="35"/>
    </row>
    <row r="1053" spans="6:14" ht="12.75">
      <c r="F1053" s="92"/>
      <c r="L1053" s="88"/>
      <c r="N1053" s="35"/>
    </row>
    <row r="1054" spans="6:14" ht="12.75">
      <c r="F1054" s="92"/>
      <c r="L1054" s="88"/>
      <c r="N1054" s="35"/>
    </row>
    <row r="1055" spans="6:14" ht="12.75">
      <c r="F1055" s="92"/>
      <c r="L1055" s="88"/>
      <c r="N1055" s="35"/>
    </row>
    <row r="1056" spans="6:14" ht="12.75">
      <c r="F1056" s="92"/>
      <c r="L1056" s="88"/>
      <c r="N1056" s="35"/>
    </row>
    <row r="1057" spans="6:14" ht="12.75">
      <c r="F1057" s="92"/>
      <c r="L1057" s="88"/>
      <c r="N1057" s="35"/>
    </row>
    <row r="1058" spans="6:14" ht="12.75">
      <c r="F1058" s="92"/>
      <c r="L1058" s="88"/>
      <c r="N1058" s="35"/>
    </row>
    <row r="1059" spans="6:14" ht="12.75">
      <c r="F1059" s="92"/>
      <c r="L1059" s="88"/>
      <c r="N1059" s="35"/>
    </row>
    <row r="1060" spans="6:14" ht="12.75">
      <c r="F1060" s="92"/>
      <c r="L1060" s="88"/>
      <c r="N1060" s="35"/>
    </row>
    <row r="1061" spans="6:14" ht="12.75">
      <c r="F1061" s="92"/>
      <c r="L1061" s="88"/>
      <c r="N1061" s="35"/>
    </row>
    <row r="1062" spans="6:14" ht="12.75">
      <c r="F1062" s="92"/>
      <c r="L1062" s="88"/>
      <c r="N1062" s="35"/>
    </row>
    <row r="1063" spans="6:14" ht="12.75">
      <c r="F1063" s="92"/>
      <c r="L1063" s="88"/>
      <c r="N1063" s="35"/>
    </row>
    <row r="1064" spans="6:14" ht="12.75">
      <c r="F1064" s="92"/>
      <c r="L1064" s="88"/>
      <c r="N1064" s="35"/>
    </row>
    <row r="1065" spans="6:14" ht="12.75">
      <c r="F1065" s="92"/>
      <c r="L1065" s="88"/>
      <c r="N1065" s="35"/>
    </row>
    <row r="1066" spans="6:14" ht="12.75">
      <c r="F1066" s="92"/>
      <c r="L1066" s="88"/>
      <c r="N1066" s="35"/>
    </row>
    <row r="1067" spans="6:14" ht="12.75">
      <c r="F1067" s="92"/>
      <c r="L1067" s="88"/>
      <c r="N1067" s="35"/>
    </row>
    <row r="1068" spans="6:14" ht="12.75">
      <c r="F1068" s="92"/>
      <c r="L1068" s="88"/>
      <c r="N1068" s="35"/>
    </row>
    <row r="1069" spans="6:14" ht="12.75">
      <c r="F1069" s="92"/>
      <c r="L1069" s="88"/>
      <c r="N1069" s="35"/>
    </row>
    <row r="1070" spans="6:14" ht="12.75">
      <c r="F1070" s="92"/>
      <c r="L1070" s="88"/>
      <c r="N1070" s="35"/>
    </row>
    <row r="1071" spans="6:14" ht="12.75">
      <c r="F1071" s="92"/>
      <c r="L1071" s="88"/>
      <c r="N1071" s="35"/>
    </row>
    <row r="1072" spans="6:14" ht="12.75">
      <c r="F1072" s="92"/>
      <c r="L1072" s="88"/>
      <c r="N1072" s="35"/>
    </row>
    <row r="1073" spans="6:14" ht="12.75">
      <c r="F1073" s="92"/>
      <c r="L1073" s="88"/>
      <c r="N1073" s="35"/>
    </row>
    <row r="1074" spans="6:14" ht="12.75">
      <c r="F1074" s="92"/>
      <c r="L1074" s="88"/>
      <c r="N1074" s="35"/>
    </row>
    <row r="1075" spans="6:14" ht="12.75">
      <c r="F1075" s="92"/>
      <c r="L1075" s="88"/>
      <c r="N1075" s="35"/>
    </row>
    <row r="1076" spans="6:14" ht="12.75">
      <c r="F1076" s="92"/>
      <c r="L1076" s="88"/>
      <c r="N1076" s="35"/>
    </row>
    <row r="1077" spans="6:14" ht="12.75">
      <c r="F1077" s="92"/>
      <c r="L1077" s="88"/>
      <c r="N1077" s="35"/>
    </row>
    <row r="1078" spans="6:14" ht="12.75">
      <c r="F1078" s="92"/>
      <c r="L1078" s="88"/>
      <c r="N1078" s="35"/>
    </row>
    <row r="1079" spans="6:14" ht="12.75">
      <c r="F1079" s="92"/>
      <c r="L1079" s="88"/>
      <c r="N1079" s="35"/>
    </row>
    <row r="1080" spans="6:14" ht="12.75">
      <c r="F1080" s="92"/>
      <c r="L1080" s="88"/>
      <c r="N1080" s="35"/>
    </row>
    <row r="1081" spans="6:14" ht="12.75">
      <c r="F1081" s="92"/>
      <c r="L1081" s="88"/>
      <c r="N1081" s="35"/>
    </row>
    <row r="1082" spans="6:14" ht="12.75">
      <c r="F1082" s="92"/>
      <c r="L1082" s="88"/>
      <c r="N1082" s="35"/>
    </row>
    <row r="1083" spans="6:14" ht="12.75">
      <c r="F1083" s="92"/>
      <c r="L1083" s="88"/>
      <c r="N1083" s="35"/>
    </row>
    <row r="1084" spans="6:14" ht="12.75">
      <c r="F1084" s="92"/>
      <c r="L1084" s="88"/>
      <c r="N1084" s="35"/>
    </row>
    <row r="1085" spans="6:14" ht="12.75">
      <c r="F1085" s="92"/>
      <c r="L1085" s="88"/>
      <c r="N1085" s="35"/>
    </row>
    <row r="1086" spans="6:14" ht="12.75">
      <c r="F1086" s="92"/>
      <c r="L1086" s="88"/>
      <c r="N1086" s="35"/>
    </row>
    <row r="1087" spans="6:14" ht="12.75">
      <c r="F1087" s="92"/>
      <c r="L1087" s="88"/>
      <c r="N1087" s="35"/>
    </row>
    <row r="1088" spans="6:14" ht="12.75">
      <c r="F1088" s="92"/>
      <c r="L1088" s="88"/>
      <c r="N1088" s="35"/>
    </row>
    <row r="1089" spans="6:14" ht="12.75">
      <c r="F1089" s="92"/>
      <c r="L1089" s="88"/>
      <c r="N1089" s="35"/>
    </row>
    <row r="1090" spans="6:14" ht="12.75">
      <c r="F1090" s="92"/>
      <c r="L1090" s="88"/>
      <c r="N1090" s="35"/>
    </row>
    <row r="1091" spans="6:14" ht="12.75">
      <c r="F1091" s="92"/>
      <c r="L1091" s="88"/>
      <c r="N1091" s="35"/>
    </row>
    <row r="1092" spans="6:14" ht="12.75">
      <c r="F1092" s="92"/>
      <c r="L1092" s="88"/>
      <c r="N1092" s="35"/>
    </row>
    <row r="1093" spans="6:14" ht="12.75">
      <c r="F1093" s="92"/>
      <c r="L1093" s="88"/>
      <c r="N1093" s="35"/>
    </row>
    <row r="1094" spans="6:14" ht="12.75">
      <c r="F1094" s="92"/>
      <c r="L1094" s="88"/>
      <c r="N1094" s="35"/>
    </row>
    <row r="1095" spans="6:14" ht="12.75">
      <c r="F1095" s="92"/>
      <c r="L1095" s="88"/>
      <c r="N1095" s="35"/>
    </row>
    <row r="1096" spans="6:14" ht="12.75">
      <c r="F1096" s="92"/>
      <c r="L1096" s="88"/>
      <c r="N1096" s="35"/>
    </row>
    <row r="1097" spans="6:14" ht="12.75">
      <c r="F1097" s="92"/>
      <c r="L1097" s="88"/>
      <c r="N1097" s="35"/>
    </row>
    <row r="1098" spans="6:14" ht="12.75">
      <c r="F1098" s="92"/>
      <c r="L1098" s="88"/>
      <c r="N1098" s="35"/>
    </row>
    <row r="1099" spans="6:14" ht="12.75">
      <c r="F1099" s="92"/>
      <c r="L1099" s="88"/>
      <c r="N1099" s="35"/>
    </row>
    <row r="1100" spans="6:14" ht="12.75">
      <c r="F1100" s="92"/>
      <c r="L1100" s="88"/>
      <c r="N1100" s="35"/>
    </row>
    <row r="1101" spans="6:14" ht="12.75">
      <c r="F1101" s="92"/>
      <c r="L1101" s="88"/>
      <c r="N1101" s="35"/>
    </row>
    <row r="1102" spans="6:14" ht="12.75">
      <c r="F1102" s="92"/>
      <c r="L1102" s="88"/>
      <c r="N1102" s="35"/>
    </row>
    <row r="1103" spans="6:14" ht="12.75">
      <c r="F1103" s="92"/>
      <c r="L1103" s="88"/>
      <c r="N1103" s="35"/>
    </row>
    <row r="1104" spans="6:14" ht="12.75">
      <c r="F1104" s="92"/>
      <c r="L1104" s="88"/>
      <c r="N1104" s="35"/>
    </row>
    <row r="1105" spans="6:14" ht="12.75">
      <c r="F1105" s="92"/>
      <c r="L1105" s="88"/>
      <c r="N1105" s="35"/>
    </row>
    <row r="1106" spans="6:14" ht="12.75">
      <c r="F1106" s="92"/>
      <c r="L1106" s="88"/>
      <c r="N1106" s="35"/>
    </row>
    <row r="1107" spans="6:14" ht="12.75">
      <c r="F1107" s="92"/>
      <c r="L1107" s="88"/>
      <c r="N1107" s="35"/>
    </row>
    <row r="1108" spans="6:14" ht="12.75">
      <c r="F1108" s="92"/>
      <c r="L1108" s="88"/>
      <c r="N1108" s="35"/>
    </row>
    <row r="1109" spans="6:14" ht="12.75">
      <c r="F1109" s="92"/>
      <c r="L1109" s="88"/>
      <c r="N1109" s="35"/>
    </row>
    <row r="1110" spans="6:14" ht="12.75">
      <c r="F1110" s="92"/>
      <c r="L1110" s="88"/>
      <c r="N1110" s="35"/>
    </row>
    <row r="1111" spans="6:14" ht="12.75">
      <c r="F1111" s="92"/>
      <c r="L1111" s="88"/>
      <c r="N1111" s="35"/>
    </row>
    <row r="1112" spans="6:14" ht="12.75">
      <c r="F1112" s="92"/>
      <c r="L1112" s="88"/>
      <c r="N1112" s="35"/>
    </row>
    <row r="1113" spans="6:14" ht="12.75">
      <c r="F1113" s="92"/>
      <c r="L1113" s="88"/>
      <c r="N1113" s="35"/>
    </row>
    <row r="1114" spans="6:14" ht="12.75">
      <c r="F1114" s="92"/>
      <c r="L1114" s="88"/>
      <c r="N1114" s="35"/>
    </row>
    <row r="1115" spans="6:14" ht="12.75">
      <c r="F1115" s="92"/>
      <c r="L1115" s="88"/>
      <c r="N1115" s="35"/>
    </row>
    <row r="1116" spans="6:14" ht="12.75">
      <c r="F1116" s="92"/>
      <c r="L1116" s="88"/>
      <c r="N1116" s="35"/>
    </row>
    <row r="1117" spans="6:14" ht="12.75">
      <c r="F1117" s="92"/>
      <c r="L1117" s="88"/>
      <c r="N1117" s="35"/>
    </row>
    <row r="1118" spans="6:14" ht="12.75">
      <c r="F1118" s="92"/>
      <c r="L1118" s="88"/>
      <c r="N1118" s="35"/>
    </row>
    <row r="1119" spans="6:14" ht="12.75">
      <c r="F1119" s="92"/>
      <c r="L1119" s="88"/>
      <c r="N1119" s="35"/>
    </row>
    <row r="1120" spans="6:14" ht="12.75">
      <c r="F1120" s="92"/>
      <c r="L1120" s="88"/>
      <c r="N1120" s="35"/>
    </row>
    <row r="1121" spans="6:14" ht="12.75">
      <c r="F1121" s="92"/>
      <c r="L1121" s="88"/>
      <c r="N1121" s="35"/>
    </row>
    <row r="1122" spans="6:14" ht="12.75">
      <c r="F1122" s="92"/>
      <c r="L1122" s="88"/>
      <c r="N1122" s="35"/>
    </row>
    <row r="1123" spans="6:14" ht="12.75">
      <c r="F1123" s="92"/>
      <c r="L1123" s="88"/>
      <c r="N1123" s="35"/>
    </row>
    <row r="1124" spans="6:14" ht="12.75">
      <c r="F1124" s="92"/>
      <c r="L1124" s="88"/>
      <c r="N1124" s="35"/>
    </row>
    <row r="1125" spans="6:14" ht="12.75">
      <c r="F1125" s="92"/>
      <c r="L1125" s="88"/>
      <c r="N1125" s="35"/>
    </row>
    <row r="1126" spans="6:14" ht="12.75">
      <c r="F1126" s="92"/>
      <c r="L1126" s="88"/>
      <c r="N1126" s="35"/>
    </row>
    <row r="1127" spans="6:14" ht="12.75">
      <c r="F1127" s="92"/>
      <c r="L1127" s="88"/>
      <c r="N1127" s="35"/>
    </row>
    <row r="1128" spans="6:14" ht="12.75">
      <c r="F1128" s="92"/>
      <c r="L1128" s="88"/>
      <c r="N1128" s="35"/>
    </row>
    <row r="1129" spans="6:14" ht="12.75">
      <c r="F1129" s="92"/>
      <c r="L1129" s="88"/>
      <c r="N1129" s="35"/>
    </row>
    <row r="1130" spans="6:14" ht="12.75">
      <c r="F1130" s="92"/>
      <c r="L1130" s="88"/>
      <c r="N1130" s="35"/>
    </row>
    <row r="1131" spans="6:14" ht="12.75">
      <c r="F1131" s="92"/>
      <c r="L1131" s="88"/>
      <c r="N1131" s="35"/>
    </row>
    <row r="1132" spans="6:14" ht="12.75">
      <c r="F1132" s="92"/>
      <c r="L1132" s="88"/>
      <c r="N1132" s="35"/>
    </row>
    <row r="1133" spans="6:14" ht="12.75">
      <c r="F1133" s="92"/>
      <c r="L1133" s="88"/>
      <c r="N1133" s="35"/>
    </row>
    <row r="1134" spans="6:14" ht="12.75">
      <c r="F1134" s="92"/>
      <c r="L1134" s="88"/>
      <c r="N1134" s="35"/>
    </row>
    <row r="1135" spans="6:14" ht="12.75">
      <c r="F1135" s="92"/>
      <c r="L1135" s="88"/>
      <c r="N1135" s="35"/>
    </row>
    <row r="1136" spans="6:14" ht="12.75">
      <c r="F1136" s="92"/>
      <c r="L1136" s="88"/>
      <c r="N1136" s="35"/>
    </row>
    <row r="1137" spans="6:14" ht="12.75">
      <c r="F1137" s="92"/>
      <c r="L1137" s="88"/>
      <c r="N1137" s="35"/>
    </row>
    <row r="1138" spans="6:14" ht="12.75">
      <c r="F1138" s="92"/>
      <c r="L1138" s="88"/>
      <c r="N1138" s="35"/>
    </row>
    <row r="1139" spans="6:14" ht="12.75">
      <c r="F1139" s="92"/>
      <c r="L1139" s="88"/>
      <c r="N1139" s="35"/>
    </row>
    <row r="1140" spans="6:14" ht="12.75">
      <c r="F1140" s="92"/>
      <c r="L1140" s="88"/>
      <c r="N1140" s="35"/>
    </row>
    <row r="1141" spans="6:14" ht="12.75">
      <c r="F1141" s="92"/>
      <c r="L1141" s="88"/>
      <c r="N1141" s="35"/>
    </row>
    <row r="1142" spans="6:14" ht="12.75">
      <c r="F1142" s="92"/>
      <c r="L1142" s="88"/>
      <c r="N1142" s="35"/>
    </row>
    <row r="1143" spans="6:14" ht="12.75">
      <c r="F1143" s="92"/>
      <c r="L1143" s="88"/>
      <c r="N1143" s="35"/>
    </row>
    <row r="1144" spans="6:14" ht="12.75">
      <c r="F1144" s="92"/>
      <c r="L1144" s="88"/>
      <c r="N1144" s="35"/>
    </row>
    <row r="1145" spans="6:14" ht="12.75">
      <c r="F1145" s="92"/>
      <c r="L1145" s="88"/>
      <c r="N1145" s="35"/>
    </row>
    <row r="1146" spans="6:14" ht="12.75">
      <c r="F1146" s="92"/>
      <c r="L1146" s="88"/>
      <c r="N1146" s="35"/>
    </row>
    <row r="1147" spans="6:14" ht="12.75">
      <c r="F1147" s="92"/>
      <c r="L1147" s="88"/>
      <c r="N1147" s="35"/>
    </row>
    <row r="1148" spans="6:14" ht="12.75">
      <c r="F1148" s="92"/>
      <c r="L1148" s="88"/>
      <c r="N1148" s="35"/>
    </row>
    <row r="1149" spans="6:14" ht="12.75">
      <c r="F1149" s="92"/>
      <c r="L1149" s="88"/>
      <c r="N1149" s="35"/>
    </row>
    <row r="1150" spans="6:14" ht="12.75">
      <c r="F1150" s="92"/>
      <c r="L1150" s="88"/>
      <c r="N1150" s="35"/>
    </row>
    <row r="1151" spans="6:14" ht="12.75">
      <c r="F1151" s="92"/>
      <c r="L1151" s="88"/>
      <c r="N1151" s="35"/>
    </row>
    <row r="1152" spans="6:14" ht="12.75">
      <c r="F1152" s="92"/>
      <c r="L1152" s="88"/>
      <c r="N1152" s="35"/>
    </row>
    <row r="1153" spans="6:14" ht="12.75">
      <c r="F1153" s="92"/>
      <c r="L1153" s="88"/>
      <c r="N1153" s="35"/>
    </row>
    <row r="1154" spans="6:14" ht="12.75">
      <c r="F1154" s="92"/>
      <c r="L1154" s="88"/>
      <c r="N1154" s="35"/>
    </row>
    <row r="1155" spans="6:14" ht="12.75">
      <c r="F1155" s="92"/>
      <c r="L1155" s="88"/>
      <c r="N1155" s="35"/>
    </row>
    <row r="1156" spans="6:14" ht="12.75">
      <c r="F1156" s="92"/>
      <c r="L1156" s="88"/>
      <c r="N1156" s="35"/>
    </row>
    <row r="1157" spans="6:14" ht="12.75">
      <c r="F1157" s="92"/>
      <c r="L1157" s="88"/>
      <c r="N1157" s="35"/>
    </row>
    <row r="1158" spans="6:14" ht="12.75">
      <c r="F1158" s="92"/>
      <c r="L1158" s="88"/>
      <c r="N1158" s="35"/>
    </row>
    <row r="1159" spans="6:14" ht="12.75">
      <c r="F1159" s="92"/>
      <c r="L1159" s="88"/>
      <c r="N1159" s="35"/>
    </row>
    <row r="1160" spans="6:14" ht="12.75">
      <c r="F1160" s="92"/>
      <c r="L1160" s="88"/>
      <c r="N1160" s="35"/>
    </row>
    <row r="1161" spans="6:14" ht="12.75">
      <c r="F1161" s="92"/>
      <c r="L1161" s="88"/>
      <c r="N1161" s="35"/>
    </row>
    <row r="1162" spans="6:14" ht="12.75">
      <c r="F1162" s="92"/>
      <c r="L1162" s="88"/>
      <c r="N1162" s="35"/>
    </row>
    <row r="1163" spans="6:14" ht="12.75">
      <c r="F1163" s="92"/>
      <c r="L1163" s="88"/>
      <c r="N1163" s="35"/>
    </row>
    <row r="1164" spans="6:14" ht="12.75">
      <c r="F1164" s="92"/>
      <c r="L1164" s="88"/>
      <c r="N1164" s="35"/>
    </row>
    <row r="1165" spans="6:14" ht="12.75">
      <c r="F1165" s="92"/>
      <c r="L1165" s="88"/>
      <c r="N1165" s="35"/>
    </row>
    <row r="1166" spans="6:14" ht="12.75">
      <c r="F1166" s="92"/>
      <c r="L1166" s="88"/>
      <c r="N1166" s="35"/>
    </row>
    <row r="1167" spans="6:14" ht="12.75">
      <c r="F1167" s="92"/>
      <c r="L1167" s="88"/>
      <c r="N1167" s="35"/>
    </row>
    <row r="1168" spans="6:14" ht="12.75">
      <c r="F1168" s="92"/>
      <c r="L1168" s="88"/>
      <c r="N1168" s="35"/>
    </row>
    <row r="1169" spans="6:14" ht="12.75">
      <c r="F1169" s="92"/>
      <c r="L1169" s="88"/>
      <c r="N1169" s="35"/>
    </row>
    <row r="1170" spans="6:14" ht="12.75">
      <c r="F1170" s="92"/>
      <c r="L1170" s="88"/>
      <c r="N1170" s="35"/>
    </row>
    <row r="1171" spans="6:14" ht="12.75">
      <c r="F1171" s="92"/>
      <c r="L1171" s="88"/>
      <c r="N1171" s="35"/>
    </row>
    <row r="1172" spans="6:14" ht="12.75">
      <c r="F1172" s="92"/>
      <c r="L1172" s="88"/>
      <c r="N1172" s="35"/>
    </row>
    <row r="1173" spans="6:14" ht="12.75">
      <c r="F1173" s="92"/>
      <c r="L1173" s="88"/>
      <c r="N1173" s="35"/>
    </row>
    <row r="1174" spans="6:14" ht="12.75">
      <c r="F1174" s="92"/>
      <c r="L1174" s="88"/>
      <c r="N1174" s="35"/>
    </row>
    <row r="1175" spans="6:14" ht="12.75">
      <c r="F1175" s="92"/>
      <c r="L1175" s="88"/>
      <c r="N1175" s="35"/>
    </row>
    <row r="1176" spans="6:14" ht="12.75">
      <c r="F1176" s="92"/>
      <c r="L1176" s="88"/>
      <c r="N1176" s="35"/>
    </row>
    <row r="1177" spans="6:14" ht="12.75">
      <c r="F1177" s="92"/>
      <c r="L1177" s="88"/>
      <c r="N1177" s="35"/>
    </row>
    <row r="1178" spans="6:14" ht="12.75">
      <c r="F1178" s="92"/>
      <c r="L1178" s="88"/>
      <c r="N1178" s="35"/>
    </row>
    <row r="1179" spans="6:14" ht="12.75">
      <c r="F1179" s="92"/>
      <c r="L1179" s="88"/>
      <c r="N1179" s="35"/>
    </row>
    <row r="1180" spans="6:14" ht="12.75">
      <c r="F1180" s="92"/>
      <c r="L1180" s="88"/>
      <c r="N1180" s="35"/>
    </row>
    <row r="1181" spans="6:14" ht="12.75">
      <c r="F1181" s="92"/>
      <c r="L1181" s="88"/>
      <c r="N1181" s="35"/>
    </row>
    <row r="1182" spans="6:14" ht="12.75">
      <c r="F1182" s="92"/>
      <c r="L1182" s="88"/>
      <c r="N1182" s="35"/>
    </row>
    <row r="1183" spans="6:14" ht="12.75">
      <c r="F1183" s="92"/>
      <c r="L1183" s="88"/>
      <c r="N1183" s="35"/>
    </row>
    <row r="1184" spans="6:14" ht="12.75">
      <c r="F1184" s="92"/>
      <c r="L1184" s="88"/>
      <c r="N1184" s="35"/>
    </row>
    <row r="1185" spans="6:14" ht="12.75">
      <c r="F1185" s="92"/>
      <c r="L1185" s="88"/>
      <c r="N1185" s="35"/>
    </row>
    <row r="1186" spans="6:14" ht="12.75">
      <c r="F1186" s="92"/>
      <c r="L1186" s="88"/>
      <c r="N1186" s="35"/>
    </row>
    <row r="1187" spans="6:14" ht="12.75">
      <c r="F1187" s="92"/>
      <c r="L1187" s="88"/>
      <c r="N1187" s="35"/>
    </row>
    <row r="1188" spans="6:14" ht="12.75">
      <c r="F1188" s="92"/>
      <c r="L1188" s="88"/>
      <c r="N1188" s="35"/>
    </row>
    <row r="1189" spans="6:14" ht="12.75">
      <c r="F1189" s="92"/>
      <c r="L1189" s="88"/>
      <c r="N1189" s="35"/>
    </row>
    <row r="1190" spans="6:14" ht="12.75">
      <c r="F1190" s="92"/>
      <c r="L1190" s="88"/>
      <c r="N1190" s="35"/>
    </row>
    <row r="1191" spans="6:14" ht="12.75">
      <c r="F1191" s="92"/>
      <c r="L1191" s="88"/>
      <c r="N1191" s="35"/>
    </row>
    <row r="1192" spans="6:14" ht="12.75">
      <c r="F1192" s="92"/>
      <c r="L1192" s="88"/>
      <c r="N1192" s="35"/>
    </row>
    <row r="1193" spans="6:14" ht="12.75">
      <c r="F1193" s="92"/>
      <c r="L1193" s="88"/>
      <c r="N1193" s="35"/>
    </row>
    <row r="1194" spans="6:14" ht="12.75">
      <c r="F1194" s="92"/>
      <c r="L1194" s="88"/>
      <c r="N1194" s="35"/>
    </row>
    <row r="1195" spans="6:14" ht="12.75">
      <c r="F1195" s="92"/>
      <c r="L1195" s="88"/>
      <c r="N1195" s="35"/>
    </row>
    <row r="1196" spans="6:14" ht="12.75">
      <c r="F1196" s="92"/>
      <c r="L1196" s="88"/>
      <c r="N1196" s="35"/>
    </row>
    <row r="1197" spans="6:14" ht="12.75">
      <c r="F1197" s="92"/>
      <c r="L1197" s="88"/>
      <c r="N1197" s="35"/>
    </row>
    <row r="1198" spans="6:14" ht="12.75">
      <c r="F1198" s="92"/>
      <c r="L1198" s="88"/>
      <c r="N1198" s="35"/>
    </row>
    <row r="1199" spans="6:14" ht="12.75">
      <c r="F1199" s="92"/>
      <c r="L1199" s="88"/>
      <c r="N1199" s="35"/>
    </row>
    <row r="1200" spans="6:14" ht="12.75">
      <c r="F1200" s="92"/>
      <c r="L1200" s="88"/>
      <c r="N1200" s="35"/>
    </row>
    <row r="1201" spans="6:14" ht="12.75">
      <c r="F1201" s="92"/>
      <c r="L1201" s="88"/>
      <c r="N1201" s="35"/>
    </row>
    <row r="1202" spans="6:14" ht="12.75">
      <c r="F1202" s="92"/>
      <c r="L1202" s="88"/>
      <c r="N1202" s="35"/>
    </row>
    <row r="1203" spans="6:14" ht="12.75">
      <c r="F1203" s="92"/>
      <c r="L1203" s="88"/>
      <c r="N1203" s="35"/>
    </row>
    <row r="1204" spans="6:14" ht="12.75">
      <c r="F1204" s="92"/>
      <c r="L1204" s="88"/>
      <c r="N1204" s="35"/>
    </row>
    <row r="1205" spans="6:14" ht="12.75">
      <c r="F1205" s="92"/>
      <c r="L1205" s="88"/>
      <c r="N1205" s="35"/>
    </row>
    <row r="1206" spans="6:14" ht="12.75">
      <c r="F1206" s="92"/>
      <c r="L1206" s="88"/>
      <c r="N1206" s="35"/>
    </row>
    <row r="1207" spans="6:14" ht="12.75">
      <c r="F1207" s="92"/>
      <c r="L1207" s="88"/>
      <c r="N1207" s="35"/>
    </row>
    <row r="1208" spans="6:14" ht="12.75">
      <c r="F1208" s="92"/>
      <c r="L1208" s="88"/>
      <c r="N1208" s="35"/>
    </row>
    <row r="1209" spans="6:14" ht="12.75">
      <c r="F1209" s="92"/>
      <c r="L1209" s="88"/>
      <c r="N1209" s="35"/>
    </row>
    <row r="1210" spans="6:14" ht="12.75">
      <c r="F1210" s="92"/>
      <c r="L1210" s="88"/>
      <c r="N1210" s="35"/>
    </row>
    <row r="1211" spans="6:14" ht="12.75">
      <c r="F1211" s="92"/>
      <c r="L1211" s="88"/>
      <c r="N1211" s="35"/>
    </row>
    <row r="1212" spans="6:14" ht="12.75">
      <c r="F1212" s="92"/>
      <c r="L1212" s="88"/>
      <c r="N1212" s="35"/>
    </row>
    <row r="1213" spans="6:14" ht="12.75">
      <c r="F1213" s="92"/>
      <c r="L1213" s="88"/>
      <c r="N1213" s="35"/>
    </row>
    <row r="1214" spans="6:14" ht="12.75">
      <c r="F1214" s="92"/>
      <c r="L1214" s="88"/>
      <c r="N1214" s="35"/>
    </row>
    <row r="1215" spans="6:14" ht="12.75">
      <c r="F1215" s="92"/>
      <c r="L1215" s="88"/>
      <c r="N1215" s="35"/>
    </row>
    <row r="1216" spans="6:14" ht="12.75">
      <c r="F1216" s="92"/>
      <c r="L1216" s="88"/>
      <c r="N1216" s="35"/>
    </row>
    <row r="1217" spans="6:14" ht="12.75">
      <c r="F1217" s="92"/>
      <c r="L1217" s="88"/>
      <c r="N1217" s="35"/>
    </row>
    <row r="1218" spans="6:14" ht="12.75">
      <c r="F1218" s="92"/>
      <c r="L1218" s="88"/>
      <c r="N1218" s="35"/>
    </row>
    <row r="1219" spans="6:14" ht="12.75">
      <c r="F1219" s="92"/>
      <c r="L1219" s="88"/>
      <c r="N1219" s="35"/>
    </row>
    <row r="1220" spans="6:14" ht="12.75">
      <c r="F1220" s="92"/>
      <c r="L1220" s="88"/>
      <c r="N1220" s="35"/>
    </row>
    <row r="1221" spans="6:14" ht="12.75">
      <c r="F1221" s="92"/>
      <c r="L1221" s="88"/>
      <c r="N1221" s="35"/>
    </row>
    <row r="1222" spans="6:14" ht="12.75">
      <c r="F1222" s="92"/>
      <c r="L1222" s="88"/>
      <c r="N1222" s="35"/>
    </row>
    <row r="1223" spans="6:14" ht="12.75">
      <c r="F1223" s="92"/>
      <c r="L1223" s="88"/>
      <c r="N1223" s="35"/>
    </row>
    <row r="1224" spans="6:14" ht="12.75">
      <c r="F1224" s="92"/>
      <c r="L1224" s="88"/>
      <c r="N1224" s="35"/>
    </row>
    <row r="1225" spans="6:14" ht="12.75">
      <c r="F1225" s="92"/>
      <c r="L1225" s="88"/>
      <c r="N1225" s="35"/>
    </row>
    <row r="1226" spans="6:14" ht="12.75">
      <c r="F1226" s="92"/>
      <c r="L1226" s="88"/>
      <c r="N1226" s="35"/>
    </row>
    <row r="1227" spans="6:14" ht="12.75">
      <c r="F1227" s="92"/>
      <c r="L1227" s="88"/>
      <c r="N1227" s="35"/>
    </row>
    <row r="1228" spans="6:14" ht="12.75">
      <c r="F1228" s="92"/>
      <c r="L1228" s="88"/>
      <c r="N1228" s="35"/>
    </row>
    <row r="1229" spans="6:14" ht="12.75">
      <c r="F1229" s="92"/>
      <c r="L1229" s="88"/>
      <c r="N1229" s="35"/>
    </row>
    <row r="1230" spans="6:14" ht="12.75">
      <c r="F1230" s="92"/>
      <c r="L1230" s="88"/>
      <c r="N1230" s="35"/>
    </row>
    <row r="1231" spans="6:14" ht="12.75">
      <c r="F1231" s="92"/>
      <c r="L1231" s="88"/>
      <c r="N1231" s="35"/>
    </row>
    <row r="1232" spans="6:14" ht="12.75">
      <c r="F1232" s="92"/>
      <c r="L1232" s="88"/>
      <c r="N1232" s="35"/>
    </row>
    <row r="1233" spans="6:14" ht="12.75">
      <c r="F1233" s="92"/>
      <c r="L1233" s="88"/>
      <c r="N1233" s="35"/>
    </row>
    <row r="1234" spans="6:14" ht="12.75">
      <c r="F1234" s="92"/>
      <c r="L1234" s="88"/>
      <c r="N1234" s="35"/>
    </row>
    <row r="1235" spans="6:14" ht="12.75">
      <c r="F1235" s="92"/>
      <c r="L1235" s="88"/>
      <c r="N1235" s="35"/>
    </row>
    <row r="1236" spans="6:14" ht="12.75">
      <c r="F1236" s="92"/>
      <c r="L1236" s="88"/>
      <c r="N1236" s="35"/>
    </row>
    <row r="1237" spans="6:14" ht="12.75">
      <c r="F1237" s="92"/>
      <c r="L1237" s="88"/>
      <c r="N1237" s="35"/>
    </row>
    <row r="1238" spans="6:14" ht="12.75">
      <c r="F1238" s="92"/>
      <c r="L1238" s="88"/>
      <c r="N1238" s="35"/>
    </row>
    <row r="1239" spans="6:14" ht="12.75">
      <c r="F1239" s="92"/>
      <c r="L1239" s="88"/>
      <c r="N1239" s="35"/>
    </row>
    <row r="1240" spans="6:14" ht="12.75">
      <c r="F1240" s="92"/>
      <c r="L1240" s="88"/>
      <c r="N1240" s="35"/>
    </row>
    <row r="1241" spans="6:14" ht="12.75">
      <c r="F1241" s="92"/>
      <c r="L1241" s="88"/>
      <c r="N1241" s="35"/>
    </row>
    <row r="1242" spans="6:14" ht="12.75">
      <c r="F1242" s="92"/>
      <c r="L1242" s="88"/>
      <c r="N1242" s="35"/>
    </row>
    <row r="1243" spans="6:14" ht="12.75">
      <c r="F1243" s="92"/>
      <c r="L1243" s="88"/>
      <c r="N1243" s="35"/>
    </row>
    <row r="1244" spans="6:14" ht="12.75">
      <c r="F1244" s="92"/>
      <c r="L1244" s="88"/>
      <c r="N1244" s="35"/>
    </row>
    <row r="1245" spans="6:14" ht="12.75">
      <c r="F1245" s="92"/>
      <c r="L1245" s="88"/>
      <c r="N1245" s="35"/>
    </row>
    <row r="1246" spans="6:14" ht="12.75">
      <c r="F1246" s="92"/>
      <c r="L1246" s="88"/>
      <c r="N1246" s="35"/>
    </row>
    <row r="1247" spans="6:14" ht="12.75">
      <c r="F1247" s="92"/>
      <c r="L1247" s="88"/>
      <c r="N1247" s="35"/>
    </row>
    <row r="1248" spans="6:14" ht="12.75">
      <c r="F1248" s="92"/>
      <c r="L1248" s="88"/>
      <c r="N1248" s="35"/>
    </row>
    <row r="1249" spans="6:14" ht="12.75">
      <c r="F1249" s="92"/>
      <c r="L1249" s="88"/>
      <c r="N1249" s="35"/>
    </row>
    <row r="1250" spans="6:14" ht="12.75">
      <c r="F1250" s="92"/>
      <c r="L1250" s="88"/>
      <c r="N1250" s="35"/>
    </row>
    <row r="1251" spans="6:14" ht="12.75">
      <c r="F1251" s="92"/>
      <c r="L1251" s="88"/>
      <c r="N1251" s="35"/>
    </row>
    <row r="1252" spans="6:14" ht="12.75">
      <c r="F1252" s="92"/>
      <c r="L1252" s="88"/>
      <c r="N1252" s="35"/>
    </row>
    <row r="1253" spans="6:14" ht="12.75">
      <c r="F1253" s="92"/>
      <c r="L1253" s="88"/>
      <c r="N1253" s="35"/>
    </row>
    <row r="1254" spans="6:14" ht="12.75">
      <c r="F1254" s="92"/>
      <c r="L1254" s="88"/>
      <c r="N1254" s="35"/>
    </row>
    <row r="1255" spans="6:14" ht="12.75">
      <c r="F1255" s="92"/>
      <c r="L1255" s="88"/>
      <c r="N1255" s="35"/>
    </row>
    <row r="1256" spans="6:14" ht="12.75">
      <c r="F1256" s="92"/>
      <c r="L1256" s="88"/>
      <c r="N1256" s="35"/>
    </row>
    <row r="1257" spans="6:14" ht="12.75">
      <c r="F1257" s="92"/>
      <c r="L1257" s="88"/>
      <c r="N1257" s="35"/>
    </row>
    <row r="1258" spans="6:14" ht="12.75">
      <c r="F1258" s="92"/>
      <c r="L1258" s="88"/>
      <c r="N1258" s="35"/>
    </row>
    <row r="1259" spans="6:14" ht="12.75">
      <c r="F1259" s="92"/>
      <c r="L1259" s="88"/>
      <c r="N1259" s="35"/>
    </row>
    <row r="1260" spans="6:14" ht="12.75">
      <c r="F1260" s="92"/>
      <c r="L1260" s="88"/>
      <c r="N1260" s="35"/>
    </row>
    <row r="1261" spans="6:14" ht="12.75">
      <c r="F1261" s="92"/>
      <c r="L1261" s="88"/>
      <c r="N1261" s="35"/>
    </row>
    <row r="1262" spans="6:14" ht="12.75">
      <c r="F1262" s="92"/>
      <c r="L1262" s="88"/>
      <c r="N1262" s="35"/>
    </row>
    <row r="1263" spans="6:14" ht="12.75">
      <c r="F1263" s="92"/>
      <c r="L1263" s="88"/>
      <c r="N1263" s="35"/>
    </row>
    <row r="1264" spans="6:14" ht="12.75">
      <c r="F1264" s="92"/>
      <c r="L1264" s="88"/>
      <c r="N1264" s="35"/>
    </row>
    <row r="1265" spans="6:14" ht="12.75">
      <c r="F1265" s="92"/>
      <c r="L1265" s="88"/>
      <c r="N1265" s="35"/>
    </row>
    <row r="1266" spans="6:14" ht="12.75">
      <c r="F1266" s="92"/>
      <c r="L1266" s="88"/>
      <c r="N1266" s="35"/>
    </row>
    <row r="1267" spans="6:14" ht="12.75">
      <c r="F1267" s="92"/>
      <c r="L1267" s="88"/>
      <c r="N1267" s="35"/>
    </row>
    <row r="1268" spans="6:14" ht="12.75">
      <c r="F1268" s="92"/>
      <c r="L1268" s="88"/>
      <c r="N1268" s="35"/>
    </row>
    <row r="1269" spans="6:14" ht="12.75">
      <c r="F1269" s="92"/>
      <c r="L1269" s="88"/>
      <c r="N1269" s="35"/>
    </row>
    <row r="1270" spans="6:14" ht="12.75">
      <c r="F1270" s="92"/>
      <c r="L1270" s="88"/>
      <c r="N1270" s="35"/>
    </row>
    <row r="1271" spans="6:14" ht="12.75">
      <c r="F1271" s="92"/>
      <c r="L1271" s="88"/>
      <c r="N1271" s="35"/>
    </row>
    <row r="1272" spans="6:14" ht="12.75">
      <c r="F1272" s="92"/>
      <c r="L1272" s="88"/>
      <c r="N1272" s="35"/>
    </row>
    <row r="1273" spans="6:14" ht="12.75">
      <c r="F1273" s="92"/>
      <c r="L1273" s="88"/>
      <c r="N1273" s="35"/>
    </row>
    <row r="1274" spans="6:14" ht="12.75">
      <c r="F1274" s="92"/>
      <c r="L1274" s="88"/>
      <c r="N1274" s="35"/>
    </row>
    <row r="1275" spans="6:14" ht="12.75">
      <c r="F1275" s="92"/>
      <c r="L1275" s="88"/>
      <c r="N1275" s="35"/>
    </row>
    <row r="1276" spans="6:14" ht="12.75">
      <c r="F1276" s="92"/>
      <c r="L1276" s="88"/>
      <c r="N1276" s="35"/>
    </row>
    <row r="1277" spans="6:14" ht="12.75">
      <c r="F1277" s="92"/>
      <c r="L1277" s="88"/>
      <c r="N1277" s="35"/>
    </row>
    <row r="1278" spans="6:14" ht="12.75">
      <c r="F1278" s="92"/>
      <c r="L1278" s="88"/>
      <c r="N1278" s="35"/>
    </row>
    <row r="1279" spans="6:14" ht="12.75">
      <c r="F1279" s="92"/>
      <c r="L1279" s="88"/>
      <c r="N1279" s="35"/>
    </row>
    <row r="1280" spans="6:14" ht="12.75">
      <c r="F1280" s="92"/>
      <c r="L1280" s="88"/>
      <c r="N1280" s="35"/>
    </row>
    <row r="1281" spans="6:14" ht="12.75">
      <c r="F1281" s="92"/>
      <c r="L1281" s="88"/>
      <c r="N1281" s="35"/>
    </row>
    <row r="1282" spans="6:14" ht="12.75">
      <c r="F1282" s="92"/>
      <c r="L1282" s="88"/>
      <c r="N1282" s="35"/>
    </row>
    <row r="1283" spans="6:14" ht="12.75">
      <c r="F1283" s="92"/>
      <c r="L1283" s="88"/>
      <c r="N1283" s="35"/>
    </row>
    <row r="1284" spans="6:14" ht="12.75">
      <c r="F1284" s="92"/>
      <c r="L1284" s="88"/>
      <c r="N1284" s="35"/>
    </row>
    <row r="1285" spans="6:14" ht="12.75">
      <c r="F1285" s="92"/>
      <c r="L1285" s="88"/>
      <c r="N1285" s="35"/>
    </row>
    <row r="1286" spans="6:14" ht="12.75">
      <c r="F1286" s="92"/>
      <c r="L1286" s="88"/>
      <c r="N1286" s="35"/>
    </row>
    <row r="1287" spans="6:14" ht="12.75">
      <c r="F1287" s="92"/>
      <c r="L1287" s="88"/>
      <c r="N1287" s="35"/>
    </row>
    <row r="1288" spans="6:14" ht="12.75">
      <c r="F1288" s="92"/>
      <c r="L1288" s="88"/>
      <c r="N1288" s="35"/>
    </row>
    <row r="1289" spans="6:14" ht="12.75">
      <c r="F1289" s="92"/>
      <c r="L1289" s="88"/>
      <c r="N1289" s="35"/>
    </row>
    <row r="1290" spans="6:14" ht="12.75">
      <c r="F1290" s="92"/>
      <c r="L1290" s="88"/>
      <c r="N1290" s="35"/>
    </row>
    <row r="1291" spans="6:14" ht="12.75">
      <c r="F1291" s="92"/>
      <c r="L1291" s="88"/>
      <c r="N1291" s="35"/>
    </row>
    <row r="1292" spans="6:14" ht="12.75">
      <c r="F1292" s="92"/>
      <c r="L1292" s="88"/>
      <c r="N1292" s="35"/>
    </row>
    <row r="1293" spans="6:14" ht="12.75">
      <c r="F1293" s="92"/>
      <c r="L1293" s="88"/>
      <c r="N1293" s="35"/>
    </row>
    <row r="1294" spans="6:14" ht="12.75">
      <c r="F1294" s="92"/>
      <c r="L1294" s="88"/>
      <c r="N1294" s="35"/>
    </row>
    <row r="1295" spans="6:14" ht="12.75">
      <c r="F1295" s="92"/>
      <c r="L1295" s="88"/>
      <c r="N1295" s="35"/>
    </row>
    <row r="1296" spans="6:14" ht="12.75">
      <c r="F1296" s="92"/>
      <c r="L1296" s="88"/>
      <c r="N1296" s="35"/>
    </row>
    <row r="1297" spans="6:14" ht="12.75">
      <c r="F1297" s="92"/>
      <c r="L1297" s="88"/>
      <c r="N1297" s="35"/>
    </row>
    <row r="1298" spans="6:14" ht="12.75">
      <c r="F1298" s="92"/>
      <c r="L1298" s="88"/>
      <c r="N1298" s="35"/>
    </row>
    <row r="1299" spans="6:14" ht="12.75">
      <c r="F1299" s="92"/>
      <c r="L1299" s="88"/>
      <c r="N1299" s="35"/>
    </row>
    <row r="1300" spans="6:14" ht="12.75">
      <c r="F1300" s="92"/>
      <c r="L1300" s="88"/>
      <c r="N1300" s="35"/>
    </row>
    <row r="1301" spans="6:14" ht="12.75">
      <c r="F1301" s="92"/>
      <c r="L1301" s="88"/>
      <c r="N1301" s="35"/>
    </row>
    <row r="1302" spans="6:14" ht="12.75">
      <c r="F1302" s="92"/>
      <c r="L1302" s="88"/>
      <c r="N1302" s="35"/>
    </row>
    <row r="1303" spans="6:14" ht="12.75">
      <c r="F1303" s="92"/>
      <c r="L1303" s="88"/>
      <c r="N1303" s="35"/>
    </row>
    <row r="1304" spans="6:14" ht="12.75">
      <c r="F1304" s="92"/>
      <c r="L1304" s="88"/>
      <c r="N1304" s="35"/>
    </row>
    <row r="1305" spans="6:14" ht="12.75">
      <c r="F1305" s="92"/>
      <c r="L1305" s="88"/>
      <c r="N1305" s="35"/>
    </row>
    <row r="1306" spans="6:14" ht="12.75">
      <c r="F1306" s="92"/>
      <c r="L1306" s="88"/>
      <c r="N1306" s="35"/>
    </row>
    <row r="1307" spans="6:14" ht="12.75">
      <c r="F1307" s="92"/>
      <c r="L1307" s="88"/>
      <c r="N1307" s="35"/>
    </row>
    <row r="1308" spans="6:14" ht="12.75">
      <c r="F1308" s="92"/>
      <c r="L1308" s="88"/>
      <c r="N1308" s="35"/>
    </row>
    <row r="1309" spans="6:14" ht="12.75">
      <c r="F1309" s="92"/>
      <c r="L1309" s="88"/>
      <c r="N1309" s="35"/>
    </row>
    <row r="1310" spans="6:14" ht="12.75">
      <c r="F1310" s="92"/>
      <c r="L1310" s="88"/>
      <c r="N1310" s="35"/>
    </row>
    <row r="1311" spans="6:14" ht="12.75">
      <c r="F1311" s="92"/>
      <c r="L1311" s="88"/>
      <c r="N1311" s="35"/>
    </row>
    <row r="1312" spans="6:14" ht="12.75">
      <c r="F1312" s="92"/>
      <c r="L1312" s="88"/>
      <c r="N1312" s="35"/>
    </row>
    <row r="1313" spans="6:14" ht="12.75">
      <c r="F1313" s="92"/>
      <c r="L1313" s="88"/>
      <c r="N1313" s="35"/>
    </row>
    <row r="1314" spans="6:14" ht="12.75">
      <c r="F1314" s="92"/>
      <c r="L1314" s="88"/>
      <c r="N1314" s="35"/>
    </row>
    <row r="1315" spans="6:14" ht="12.75">
      <c r="F1315" s="92"/>
      <c r="L1315" s="88"/>
      <c r="N1315" s="35"/>
    </row>
    <row r="1316" spans="6:14" ht="12.75">
      <c r="F1316" s="92"/>
      <c r="L1316" s="88"/>
      <c r="N1316" s="35"/>
    </row>
    <row r="1317" spans="6:14" ht="12.75">
      <c r="F1317" s="92"/>
      <c r="L1317" s="88"/>
      <c r="N1317" s="35"/>
    </row>
    <row r="1318" spans="6:14" ht="12.75">
      <c r="F1318" s="92"/>
      <c r="L1318" s="88"/>
      <c r="N1318" s="35"/>
    </row>
    <row r="1319" spans="6:14" ht="12.75">
      <c r="F1319" s="92"/>
      <c r="L1319" s="88"/>
      <c r="N1319" s="35"/>
    </row>
    <row r="1320" spans="6:14" ht="12.75">
      <c r="F1320" s="92"/>
      <c r="L1320" s="88"/>
      <c r="N1320" s="35"/>
    </row>
    <row r="1321" spans="6:14" ht="12.75">
      <c r="F1321" s="92"/>
      <c r="L1321" s="88"/>
      <c r="N1321" s="35"/>
    </row>
    <row r="1322" spans="6:14" ht="12.75">
      <c r="F1322" s="92"/>
      <c r="L1322" s="88"/>
      <c r="N1322" s="35"/>
    </row>
    <row r="1323" spans="6:14" ht="12.75">
      <c r="F1323" s="92"/>
      <c r="L1323" s="88"/>
      <c r="N1323" s="35"/>
    </row>
    <row r="1324" spans="6:14" ht="12.75">
      <c r="F1324" s="92"/>
      <c r="L1324" s="88"/>
      <c r="N1324" s="35"/>
    </row>
    <row r="1325" spans="6:14" ht="12.75">
      <c r="F1325" s="92"/>
      <c r="L1325" s="88"/>
      <c r="N1325" s="35"/>
    </row>
    <row r="1326" spans="6:14" ht="12.75">
      <c r="F1326" s="92"/>
      <c r="L1326" s="88"/>
      <c r="N1326" s="35"/>
    </row>
    <row r="1327" spans="6:14" ht="12.75">
      <c r="F1327" s="92"/>
      <c r="L1327" s="88"/>
      <c r="N1327" s="35"/>
    </row>
    <row r="1328" spans="6:14" ht="12.75">
      <c r="F1328" s="92"/>
      <c r="L1328" s="88"/>
      <c r="N1328" s="35"/>
    </row>
    <row r="1329" spans="6:14" ht="12.75">
      <c r="F1329" s="92"/>
      <c r="L1329" s="88"/>
      <c r="N1329" s="35"/>
    </row>
    <row r="1330" spans="6:14" ht="12.75">
      <c r="F1330" s="92"/>
      <c r="L1330" s="88"/>
      <c r="N1330" s="35"/>
    </row>
    <row r="1331" spans="6:14" ht="12.75">
      <c r="F1331" s="92"/>
      <c r="L1331" s="88"/>
      <c r="N1331" s="35"/>
    </row>
    <row r="1332" spans="6:14" ht="12.75">
      <c r="F1332" s="92"/>
      <c r="L1332" s="88"/>
      <c r="N1332" s="35"/>
    </row>
    <row r="1333" spans="6:14" ht="12.75">
      <c r="F1333" s="92"/>
      <c r="L1333" s="88"/>
      <c r="N1333" s="35"/>
    </row>
    <row r="1334" spans="6:14" ht="12.75">
      <c r="F1334" s="92"/>
      <c r="L1334" s="88"/>
      <c r="N1334" s="35"/>
    </row>
    <row r="1335" spans="6:14" ht="12.75">
      <c r="F1335" s="92"/>
      <c r="L1335" s="88"/>
      <c r="N1335" s="35"/>
    </row>
    <row r="1336" spans="6:14" ht="12.75">
      <c r="F1336" s="92"/>
      <c r="L1336" s="88"/>
      <c r="N1336" s="35"/>
    </row>
    <row r="1337" spans="6:14" ht="12.75">
      <c r="F1337" s="92"/>
      <c r="L1337" s="88"/>
      <c r="N1337" s="35"/>
    </row>
    <row r="1338" spans="6:14" ht="12.75">
      <c r="F1338" s="92"/>
      <c r="L1338" s="88"/>
      <c r="N1338" s="35"/>
    </row>
    <row r="1339" spans="6:14" ht="12.75">
      <c r="F1339" s="92"/>
      <c r="L1339" s="88"/>
      <c r="N1339" s="35"/>
    </row>
    <row r="1340" spans="6:14" ht="12.75">
      <c r="F1340" s="92"/>
      <c r="L1340" s="88"/>
      <c r="N1340" s="35"/>
    </row>
    <row r="1341" spans="6:14" ht="12.75">
      <c r="F1341" s="92"/>
      <c r="L1341" s="88"/>
      <c r="N1341" s="35"/>
    </row>
    <row r="1342" spans="6:14" ht="12.75">
      <c r="F1342" s="92"/>
      <c r="L1342" s="88"/>
      <c r="N1342" s="35"/>
    </row>
    <row r="1343" spans="6:14" ht="12.75">
      <c r="F1343" s="92"/>
      <c r="L1343" s="88"/>
      <c r="N1343" s="35"/>
    </row>
    <row r="1344" spans="6:14" ht="12.75">
      <c r="F1344" s="92"/>
      <c r="L1344" s="88"/>
      <c r="N1344" s="35"/>
    </row>
    <row r="1345" spans="6:14" ht="12.75">
      <c r="F1345" s="92"/>
      <c r="L1345" s="88"/>
      <c r="N1345" s="35"/>
    </row>
    <row r="1346" spans="6:14" ht="12.75">
      <c r="F1346" s="92"/>
      <c r="L1346" s="88"/>
      <c r="N1346" s="35"/>
    </row>
    <row r="1347" spans="6:14" ht="12.75">
      <c r="F1347" s="92"/>
      <c r="L1347" s="88"/>
      <c r="N1347" s="35"/>
    </row>
    <row r="1348" spans="6:14" ht="12.75">
      <c r="F1348" s="92"/>
      <c r="L1348" s="88"/>
      <c r="N1348" s="35"/>
    </row>
    <row r="1349" spans="6:14" ht="12.75">
      <c r="F1349" s="92"/>
      <c r="L1349" s="88"/>
      <c r="N1349" s="35"/>
    </row>
    <row r="1350" spans="6:14" ht="12.75">
      <c r="F1350" s="92"/>
      <c r="L1350" s="88"/>
      <c r="N1350" s="35"/>
    </row>
    <row r="1351" spans="6:14" ht="12.75">
      <c r="F1351" s="92"/>
      <c r="L1351" s="88"/>
      <c r="N1351" s="35"/>
    </row>
    <row r="1352" spans="6:14" ht="12.75">
      <c r="F1352" s="92"/>
      <c r="L1352" s="88"/>
      <c r="N1352" s="35"/>
    </row>
    <row r="1353" spans="6:14" ht="12.75">
      <c r="F1353" s="92"/>
      <c r="L1353" s="88"/>
      <c r="N1353" s="35"/>
    </row>
    <row r="1354" spans="6:14" ht="12.75">
      <c r="F1354" s="92"/>
      <c r="L1354" s="88"/>
      <c r="N1354" s="35"/>
    </row>
    <row r="1355" spans="6:14" ht="12.75">
      <c r="F1355" s="92"/>
      <c r="L1355" s="88"/>
      <c r="N1355" s="35"/>
    </row>
    <row r="1356" spans="6:14" ht="12.75">
      <c r="F1356" s="92"/>
      <c r="L1356" s="88"/>
      <c r="N1356" s="35"/>
    </row>
    <row r="1357" spans="6:14" ht="12.75">
      <c r="F1357" s="92"/>
      <c r="L1357" s="88"/>
      <c r="N1357" s="35"/>
    </row>
    <row r="1358" spans="6:14" ht="12.75">
      <c r="F1358" s="92"/>
      <c r="L1358" s="88"/>
      <c r="N1358" s="35"/>
    </row>
    <row r="1359" spans="6:14" ht="12.75">
      <c r="F1359" s="92"/>
      <c r="L1359" s="88"/>
      <c r="N1359" s="35"/>
    </row>
    <row r="1360" spans="6:14" ht="12.75">
      <c r="F1360" s="92"/>
      <c r="L1360" s="88"/>
      <c r="N1360" s="35"/>
    </row>
    <row r="1361" spans="6:14" ht="12.75">
      <c r="F1361" s="92"/>
      <c r="L1361" s="88"/>
      <c r="N1361" s="35"/>
    </row>
    <row r="1362" spans="6:14" ht="12.75">
      <c r="F1362" s="92"/>
      <c r="L1362" s="88"/>
      <c r="N1362" s="35"/>
    </row>
    <row r="1363" spans="6:14" ht="12.75">
      <c r="F1363" s="92"/>
      <c r="L1363" s="88"/>
      <c r="N1363" s="35"/>
    </row>
    <row r="1364" spans="6:14" ht="12.75">
      <c r="F1364" s="92"/>
      <c r="L1364" s="88"/>
      <c r="N1364" s="35"/>
    </row>
    <row r="1365" spans="6:14" ht="12.75">
      <c r="F1365" s="92"/>
      <c r="L1365" s="88"/>
      <c r="N1365" s="35"/>
    </row>
    <row r="1366" spans="6:14" ht="12.75">
      <c r="F1366" s="92"/>
      <c r="L1366" s="88"/>
      <c r="N1366" s="35"/>
    </row>
    <row r="1367" spans="6:14" ht="12.75">
      <c r="F1367" s="92"/>
      <c r="L1367" s="88"/>
      <c r="N1367" s="35"/>
    </row>
    <row r="1368" spans="6:14" ht="12.75">
      <c r="F1368" s="92"/>
      <c r="L1368" s="88"/>
      <c r="N1368" s="35"/>
    </row>
    <row r="1369" spans="6:14" ht="12.75">
      <c r="F1369" s="92"/>
      <c r="L1369" s="88"/>
      <c r="N1369" s="35"/>
    </row>
    <row r="1370" spans="6:14" ht="12.75">
      <c r="F1370" s="92"/>
      <c r="L1370" s="88"/>
      <c r="N1370" s="35"/>
    </row>
    <row r="1371" spans="6:14" ht="12.75">
      <c r="F1371" s="92"/>
      <c r="L1371" s="88"/>
      <c r="N1371" s="35"/>
    </row>
    <row r="1372" spans="6:14" ht="12.75">
      <c r="F1372" s="92"/>
      <c r="L1372" s="88"/>
      <c r="N1372" s="35"/>
    </row>
    <row r="1373" spans="6:14" ht="12.75">
      <c r="F1373" s="92"/>
      <c r="L1373" s="88"/>
      <c r="N1373" s="35"/>
    </row>
    <row r="1374" spans="6:14" ht="12.75">
      <c r="F1374" s="92"/>
      <c r="L1374" s="88"/>
      <c r="N1374" s="35"/>
    </row>
    <row r="1375" spans="6:14" ht="12.75">
      <c r="F1375" s="92"/>
      <c r="L1375" s="88"/>
      <c r="N1375" s="35"/>
    </row>
    <row r="1376" spans="6:14" ht="12.75">
      <c r="F1376" s="92"/>
      <c r="L1376" s="88"/>
      <c r="N1376" s="35"/>
    </row>
    <row r="1377" spans="6:14" ht="12.75">
      <c r="F1377" s="92"/>
      <c r="L1377" s="88"/>
      <c r="N1377" s="35"/>
    </row>
    <row r="1378" spans="6:14" ht="12.75">
      <c r="F1378" s="92"/>
      <c r="L1378" s="88"/>
      <c r="N1378" s="35"/>
    </row>
    <row r="1379" spans="6:14" ht="12.75">
      <c r="F1379" s="92"/>
      <c r="L1379" s="88"/>
      <c r="N1379" s="35"/>
    </row>
    <row r="1380" spans="6:14" ht="12.75">
      <c r="F1380" s="92"/>
      <c r="L1380" s="88"/>
      <c r="N1380" s="35"/>
    </row>
    <row r="1381" spans="6:14" ht="12.75">
      <c r="F1381" s="92"/>
      <c r="L1381" s="88"/>
      <c r="N1381" s="35"/>
    </row>
    <row r="1382" spans="6:14" ht="12.75">
      <c r="F1382" s="92"/>
      <c r="L1382" s="88"/>
      <c r="N1382" s="35"/>
    </row>
    <row r="1383" spans="6:14" ht="12.75">
      <c r="F1383" s="92"/>
      <c r="L1383" s="88"/>
      <c r="N1383" s="35"/>
    </row>
    <row r="1384" spans="6:14" ht="12.75">
      <c r="F1384" s="92"/>
      <c r="L1384" s="88"/>
      <c r="N1384" s="35"/>
    </row>
    <row r="1385" spans="6:14" ht="12.75">
      <c r="F1385" s="92"/>
      <c r="L1385" s="88"/>
      <c r="N1385" s="35"/>
    </row>
    <row r="1386" spans="6:14" ht="12.75">
      <c r="F1386" s="92"/>
      <c r="L1386" s="88"/>
      <c r="N1386" s="35"/>
    </row>
    <row r="1387" spans="6:14" ht="12.75">
      <c r="F1387" s="92"/>
      <c r="L1387" s="88"/>
      <c r="N1387" s="35"/>
    </row>
    <row r="1388" spans="6:14" ht="12.75">
      <c r="F1388" s="92"/>
      <c r="L1388" s="88"/>
      <c r="N1388" s="35"/>
    </row>
    <row r="1389" spans="6:14" ht="12.75">
      <c r="F1389" s="92"/>
      <c r="L1389" s="88"/>
      <c r="N1389" s="35"/>
    </row>
    <row r="1390" spans="6:14" ht="12.75">
      <c r="F1390" s="92"/>
      <c r="L1390" s="88"/>
      <c r="N1390" s="35"/>
    </row>
    <row r="1391" spans="6:14" ht="12.75">
      <c r="F1391" s="92"/>
      <c r="L1391" s="88"/>
      <c r="N1391" s="35"/>
    </row>
    <row r="1392" spans="6:14" ht="12.75">
      <c r="F1392" s="92"/>
      <c r="L1392" s="88"/>
      <c r="N1392" s="35"/>
    </row>
    <row r="1393" spans="6:14" ht="12.75">
      <c r="F1393" s="92"/>
      <c r="L1393" s="88"/>
      <c r="N1393" s="35"/>
    </row>
    <row r="1394" spans="6:14" ht="12.75">
      <c r="F1394" s="92"/>
      <c r="L1394" s="88"/>
      <c r="N1394" s="35"/>
    </row>
    <row r="1395" spans="6:14" ht="12.75">
      <c r="F1395" s="92"/>
      <c r="L1395" s="88"/>
      <c r="N1395" s="35"/>
    </row>
    <row r="1396" spans="6:14" ht="12.75">
      <c r="F1396" s="92"/>
      <c r="L1396" s="88"/>
      <c r="N1396" s="35"/>
    </row>
    <row r="1397" spans="6:14" ht="12.75">
      <c r="F1397" s="92"/>
      <c r="L1397" s="88"/>
      <c r="N1397" s="35"/>
    </row>
    <row r="1398" spans="6:14" ht="12.75">
      <c r="F1398" s="92"/>
      <c r="L1398" s="88"/>
      <c r="N1398" s="35"/>
    </row>
    <row r="1399" spans="6:14" ht="12.75">
      <c r="F1399" s="92"/>
      <c r="L1399" s="88"/>
      <c r="N1399" s="35"/>
    </row>
    <row r="1400" spans="6:14" ht="12.75">
      <c r="F1400" s="92"/>
      <c r="L1400" s="88"/>
      <c r="N1400" s="35"/>
    </row>
    <row r="1401" spans="6:14" ht="12.75">
      <c r="F1401" s="92"/>
      <c r="L1401" s="88"/>
      <c r="N1401" s="35"/>
    </row>
    <row r="1402" spans="6:14" ht="12.75">
      <c r="F1402" s="92"/>
      <c r="L1402" s="88"/>
      <c r="N1402" s="35"/>
    </row>
    <row r="1403" spans="6:14" ht="12.75">
      <c r="F1403" s="92"/>
      <c r="L1403" s="88"/>
      <c r="N1403" s="35"/>
    </row>
    <row r="1404" spans="6:14" ht="12.75">
      <c r="F1404" s="92"/>
      <c r="L1404" s="88"/>
      <c r="N1404" s="35"/>
    </row>
    <row r="1405" spans="6:14" ht="12.75">
      <c r="F1405" s="92"/>
      <c r="L1405" s="88"/>
      <c r="N1405" s="35"/>
    </row>
    <row r="1406" spans="6:14" ht="12.75">
      <c r="F1406" s="92"/>
      <c r="L1406" s="88"/>
      <c r="N1406" s="35"/>
    </row>
    <row r="1407" spans="6:14" ht="12.75">
      <c r="F1407" s="92"/>
      <c r="L1407" s="88"/>
      <c r="N1407" s="35"/>
    </row>
    <row r="1408" spans="6:14" ht="12.75">
      <c r="F1408" s="92"/>
      <c r="L1408" s="88"/>
      <c r="N1408" s="35"/>
    </row>
    <row r="1409" spans="6:14" ht="12.75">
      <c r="F1409" s="92"/>
      <c r="L1409" s="88"/>
      <c r="N1409" s="35"/>
    </row>
    <row r="1410" spans="6:14" ht="12.75">
      <c r="F1410" s="92"/>
      <c r="L1410" s="88"/>
      <c r="N1410" s="35"/>
    </row>
    <row r="1411" spans="6:14" ht="12.75">
      <c r="F1411" s="92"/>
      <c r="L1411" s="88"/>
      <c r="N1411" s="35"/>
    </row>
    <row r="1412" spans="6:14" ht="12.75">
      <c r="F1412" s="92"/>
      <c r="L1412" s="88"/>
      <c r="N1412" s="35"/>
    </row>
    <row r="1413" spans="6:14" ht="12.75">
      <c r="F1413" s="92"/>
      <c r="L1413" s="88"/>
      <c r="N1413" s="35"/>
    </row>
    <row r="1414" spans="6:14" ht="12.75">
      <c r="F1414" s="92"/>
      <c r="L1414" s="88"/>
      <c r="N1414" s="35"/>
    </row>
    <row r="1415" spans="6:14" ht="12.75">
      <c r="F1415" s="92"/>
      <c r="L1415" s="88"/>
      <c r="N1415" s="35"/>
    </row>
    <row r="1416" spans="6:14" ht="12.75">
      <c r="F1416" s="92"/>
      <c r="L1416" s="88"/>
      <c r="N1416" s="35"/>
    </row>
    <row r="1417" spans="6:14" ht="12.75">
      <c r="F1417" s="92"/>
      <c r="L1417" s="88"/>
      <c r="N1417" s="35"/>
    </row>
    <row r="1418" spans="6:14" ht="12.75">
      <c r="F1418" s="92"/>
      <c r="L1418" s="88"/>
      <c r="N1418" s="35"/>
    </row>
    <row r="1419" spans="6:14" ht="12.75">
      <c r="F1419" s="92"/>
      <c r="L1419" s="88"/>
      <c r="N1419" s="35"/>
    </row>
    <row r="1420" spans="6:14" ht="12.75">
      <c r="F1420" s="92"/>
      <c r="L1420" s="88"/>
      <c r="N1420" s="35"/>
    </row>
    <row r="1421" spans="6:14" ht="12.75">
      <c r="F1421" s="92"/>
      <c r="L1421" s="88"/>
      <c r="N1421" s="35"/>
    </row>
    <row r="1422" spans="6:14" ht="12.75">
      <c r="F1422" s="92"/>
      <c r="L1422" s="88"/>
      <c r="N1422" s="35"/>
    </row>
    <row r="1423" spans="6:14" ht="12.75">
      <c r="F1423" s="92"/>
      <c r="L1423" s="88"/>
      <c r="N1423" s="35"/>
    </row>
    <row r="1424" spans="6:14" ht="12.75">
      <c r="F1424" s="92"/>
      <c r="L1424" s="88"/>
      <c r="N1424" s="35"/>
    </row>
    <row r="1425" spans="6:14" ht="12.75">
      <c r="F1425" s="92"/>
      <c r="L1425" s="88"/>
      <c r="N1425" s="35"/>
    </row>
    <row r="1426" spans="6:14" ht="12.75">
      <c r="F1426" s="92"/>
      <c r="L1426" s="88"/>
      <c r="N1426" s="35"/>
    </row>
    <row r="1427" spans="6:14" ht="12.75">
      <c r="F1427" s="92"/>
      <c r="L1427" s="88"/>
      <c r="N1427" s="35"/>
    </row>
    <row r="1428" spans="6:14" ht="12.75">
      <c r="F1428" s="92"/>
      <c r="L1428" s="88"/>
      <c r="N1428" s="35"/>
    </row>
    <row r="1429" spans="6:14" ht="12.75">
      <c r="F1429" s="92"/>
      <c r="L1429" s="88"/>
      <c r="N1429" s="35"/>
    </row>
    <row r="1430" spans="6:14" ht="12.75">
      <c r="F1430" s="92"/>
      <c r="L1430" s="88"/>
      <c r="N1430" s="35"/>
    </row>
    <row r="1431" spans="6:14" ht="12.75">
      <c r="F1431" s="92"/>
      <c r="L1431" s="88"/>
      <c r="N1431" s="35"/>
    </row>
    <row r="1432" spans="6:14" ht="12.75">
      <c r="F1432" s="92"/>
      <c r="L1432" s="88"/>
      <c r="N1432" s="35"/>
    </row>
    <row r="1433" spans="6:14" ht="12.75">
      <c r="F1433" s="92"/>
      <c r="L1433" s="88"/>
      <c r="N1433" s="35"/>
    </row>
    <row r="1434" spans="6:14" ht="12.75">
      <c r="F1434" s="92"/>
      <c r="L1434" s="88"/>
      <c r="N1434" s="35"/>
    </row>
    <row r="1435" spans="6:14" ht="12.75">
      <c r="F1435" s="92"/>
      <c r="L1435" s="88"/>
      <c r="N1435" s="35"/>
    </row>
    <row r="1436" spans="6:14" ht="12.75">
      <c r="F1436" s="92"/>
      <c r="L1436" s="88"/>
      <c r="N1436" s="35"/>
    </row>
    <row r="1437" spans="6:14" ht="12.75">
      <c r="F1437" s="92"/>
      <c r="L1437" s="88"/>
      <c r="N1437" s="35"/>
    </row>
    <row r="1438" spans="6:14" ht="12.75">
      <c r="F1438" s="92"/>
      <c r="L1438" s="88"/>
      <c r="N1438" s="35"/>
    </row>
    <row r="1439" spans="6:14" ht="12.75">
      <c r="F1439" s="92"/>
      <c r="L1439" s="88"/>
      <c r="N1439" s="35"/>
    </row>
    <row r="1440" spans="6:14" ht="12.75">
      <c r="F1440" s="92"/>
      <c r="L1440" s="88"/>
      <c r="N1440" s="35"/>
    </row>
    <row r="1441" spans="6:14" ht="12.75">
      <c r="F1441" s="92"/>
      <c r="L1441" s="88"/>
      <c r="N1441" s="35"/>
    </row>
    <row r="1442" spans="6:14" ht="12.75">
      <c r="F1442" s="92"/>
      <c r="L1442" s="88"/>
      <c r="N1442" s="35"/>
    </row>
    <row r="1443" spans="6:14" ht="12.75">
      <c r="F1443" s="92"/>
      <c r="L1443" s="88"/>
      <c r="N1443" s="35"/>
    </row>
    <row r="1444" spans="6:14" ht="12.75">
      <c r="F1444" s="92"/>
      <c r="L1444" s="88"/>
      <c r="N1444" s="35"/>
    </row>
    <row r="1445" spans="6:14" ht="12.75">
      <c r="F1445" s="92"/>
      <c r="L1445" s="88"/>
      <c r="N1445" s="35"/>
    </row>
    <row r="1446" spans="6:14" ht="12.75">
      <c r="F1446" s="92"/>
      <c r="L1446" s="88"/>
      <c r="N1446" s="35"/>
    </row>
    <row r="1447" spans="6:14" ht="12.75">
      <c r="F1447" s="92"/>
      <c r="L1447" s="88"/>
      <c r="N1447" s="35"/>
    </row>
    <row r="1448" spans="6:14" ht="12.75">
      <c r="F1448" s="92"/>
      <c r="L1448" s="88"/>
      <c r="N1448" s="35"/>
    </row>
    <row r="1449" spans="6:14" ht="12.75">
      <c r="F1449" s="92"/>
      <c r="L1449" s="88"/>
      <c r="N1449" s="35"/>
    </row>
    <row r="1450" spans="6:14" ht="12.75">
      <c r="F1450" s="92"/>
      <c r="L1450" s="88"/>
      <c r="N1450" s="35"/>
    </row>
    <row r="1451" spans="6:14" ht="12.75">
      <c r="F1451" s="92"/>
      <c r="L1451" s="88"/>
      <c r="N1451" s="35"/>
    </row>
    <row r="1452" spans="6:14" ht="12.75">
      <c r="F1452" s="92"/>
      <c r="L1452" s="88"/>
      <c r="N1452" s="35"/>
    </row>
    <row r="1453" spans="6:14" ht="12.75">
      <c r="F1453" s="92"/>
      <c r="L1453" s="88"/>
      <c r="N1453" s="35"/>
    </row>
    <row r="1454" spans="6:14" ht="12.75">
      <c r="F1454" s="92"/>
      <c r="L1454" s="88"/>
      <c r="N1454" s="35"/>
    </row>
    <row r="1455" spans="6:14" ht="12.75">
      <c r="F1455" s="92"/>
      <c r="L1455" s="88"/>
      <c r="N1455" s="35"/>
    </row>
    <row r="1456" spans="6:14" ht="12.75">
      <c r="F1456" s="92"/>
      <c r="L1456" s="88"/>
      <c r="N1456" s="35"/>
    </row>
    <row r="1457" spans="6:14" ht="12.75">
      <c r="F1457" s="92"/>
      <c r="L1457" s="88"/>
      <c r="N1457" s="35"/>
    </row>
    <row r="1458" spans="6:14" ht="12.75">
      <c r="F1458" s="92"/>
      <c r="L1458" s="88"/>
      <c r="N1458" s="35"/>
    </row>
    <row r="1459" spans="6:14" ht="12.75">
      <c r="F1459" s="92"/>
      <c r="L1459" s="88"/>
      <c r="N1459" s="35"/>
    </row>
    <row r="1460" spans="6:14" ht="12.75">
      <c r="F1460" s="92"/>
      <c r="L1460" s="88"/>
      <c r="N1460" s="35"/>
    </row>
    <row r="1461" spans="6:14" ht="12.75">
      <c r="F1461" s="92"/>
      <c r="L1461" s="88"/>
      <c r="N1461" s="35"/>
    </row>
    <row r="1462" spans="6:14" ht="12.75">
      <c r="F1462" s="92"/>
      <c r="L1462" s="88"/>
      <c r="N1462" s="35"/>
    </row>
    <row r="1463" spans="6:14" ht="12.75">
      <c r="F1463" s="92"/>
      <c r="L1463" s="88"/>
      <c r="N1463" s="35"/>
    </row>
    <row r="1464" spans="6:14" ht="12.75">
      <c r="F1464" s="92"/>
      <c r="L1464" s="88"/>
      <c r="N1464" s="35"/>
    </row>
    <row r="1465" spans="6:14" ht="12.75">
      <c r="F1465" s="92"/>
      <c r="L1465" s="88"/>
      <c r="N1465" s="35"/>
    </row>
    <row r="1466" spans="6:14" ht="12.75">
      <c r="F1466" s="92"/>
      <c r="L1466" s="88"/>
      <c r="N1466" s="35"/>
    </row>
    <row r="1467" spans="6:14" ht="12.75">
      <c r="F1467" s="92"/>
      <c r="L1467" s="88"/>
      <c r="N1467" s="35"/>
    </row>
    <row r="1468" spans="6:14" ht="12.75">
      <c r="F1468" s="92"/>
      <c r="L1468" s="88"/>
      <c r="N1468" s="35"/>
    </row>
    <row r="1469" spans="6:14" ht="12.75">
      <c r="F1469" s="92"/>
      <c r="L1469" s="88"/>
      <c r="N1469" s="35"/>
    </row>
    <row r="1470" spans="6:14" ht="12.75">
      <c r="F1470" s="92"/>
      <c r="L1470" s="88"/>
      <c r="N1470" s="35"/>
    </row>
    <row r="1471" spans="6:14" ht="12.75">
      <c r="F1471" s="92"/>
      <c r="L1471" s="88"/>
      <c r="N1471" s="35"/>
    </row>
    <row r="1472" spans="6:14" ht="12.75">
      <c r="F1472" s="92"/>
      <c r="L1472" s="88"/>
      <c r="N1472" s="35"/>
    </row>
    <row r="1473" spans="6:14" ht="12.75">
      <c r="F1473" s="92"/>
      <c r="L1473" s="88"/>
      <c r="N1473" s="35"/>
    </row>
    <row r="1474" spans="6:14" ht="12.75">
      <c r="F1474" s="92"/>
      <c r="L1474" s="88"/>
      <c r="N1474" s="35"/>
    </row>
    <row r="1475" spans="6:14" ht="12.75">
      <c r="F1475" s="92"/>
      <c r="L1475" s="88"/>
      <c r="N1475" s="35"/>
    </row>
    <row r="1476" spans="6:14" ht="12.75">
      <c r="F1476" s="92"/>
      <c r="L1476" s="88"/>
      <c r="N1476" s="35"/>
    </row>
    <row r="1477" spans="6:14" ht="12.75">
      <c r="F1477" s="92"/>
      <c r="L1477" s="88"/>
      <c r="N1477" s="35"/>
    </row>
    <row r="1478" spans="6:14" ht="12.75">
      <c r="F1478" s="92"/>
      <c r="L1478" s="88"/>
      <c r="N1478" s="35"/>
    </row>
    <row r="1479" spans="6:14" ht="12.75">
      <c r="F1479" s="92"/>
      <c r="L1479" s="88"/>
      <c r="N1479" s="35"/>
    </row>
    <row r="1480" spans="6:14" ht="12.75">
      <c r="F1480" s="92"/>
      <c r="L1480" s="88"/>
      <c r="N1480" s="35"/>
    </row>
    <row r="1481" spans="6:14" ht="12.75">
      <c r="F1481" s="92"/>
      <c r="L1481" s="88"/>
      <c r="N1481" s="35"/>
    </row>
    <row r="1482" spans="6:14" ht="12.75">
      <c r="F1482" s="92"/>
      <c r="L1482" s="88"/>
      <c r="N1482" s="35"/>
    </row>
    <row r="1483" spans="6:14" ht="12.75">
      <c r="F1483" s="92"/>
      <c r="L1483" s="88"/>
      <c r="N1483" s="35"/>
    </row>
    <row r="1484" spans="6:14" ht="12.75">
      <c r="F1484" s="92"/>
      <c r="L1484" s="88"/>
      <c r="N1484" s="35"/>
    </row>
    <row r="1485" spans="6:14" ht="12.75">
      <c r="F1485" s="92"/>
      <c r="L1485" s="88"/>
      <c r="N1485" s="35"/>
    </row>
    <row r="1486" spans="6:14" ht="12.75">
      <c r="F1486" s="92"/>
      <c r="L1486" s="88"/>
      <c r="N1486" s="35"/>
    </row>
    <row r="1487" spans="6:14" ht="12.75">
      <c r="F1487" s="92"/>
      <c r="L1487" s="88"/>
      <c r="N1487" s="35"/>
    </row>
    <row r="1488" spans="6:14" ht="12.75">
      <c r="F1488" s="92"/>
      <c r="L1488" s="88"/>
      <c r="N1488" s="35"/>
    </row>
    <row r="1489" spans="6:14" ht="12.75">
      <c r="F1489" s="92"/>
      <c r="L1489" s="88"/>
      <c r="N1489" s="35"/>
    </row>
    <row r="1490" spans="6:14" ht="12.75">
      <c r="F1490" s="92"/>
      <c r="L1490" s="88"/>
      <c r="N1490" s="35"/>
    </row>
    <row r="1491" spans="6:14" ht="12.75">
      <c r="F1491" s="92"/>
      <c r="L1491" s="88"/>
      <c r="N1491" s="35"/>
    </row>
    <row r="1492" spans="6:14" ht="12.75">
      <c r="F1492" s="92"/>
      <c r="L1492" s="88"/>
      <c r="N1492" s="35"/>
    </row>
    <row r="1493" spans="6:14" ht="12.75">
      <c r="F1493" s="92"/>
      <c r="L1493" s="88"/>
      <c r="N1493" s="35"/>
    </row>
    <row r="1494" spans="6:14" ht="12.75">
      <c r="F1494" s="92"/>
      <c r="L1494" s="88"/>
      <c r="N1494" s="35"/>
    </row>
    <row r="1495" spans="6:14" ht="12.75">
      <c r="F1495" s="92"/>
      <c r="L1495" s="88"/>
      <c r="N1495" s="35"/>
    </row>
    <row r="1496" spans="6:14" ht="12.75">
      <c r="F1496" s="92"/>
      <c r="L1496" s="88"/>
      <c r="N1496" s="35"/>
    </row>
    <row r="1497" spans="6:14" ht="12.75">
      <c r="F1497" s="92"/>
      <c r="L1497" s="88"/>
      <c r="N1497" s="35"/>
    </row>
    <row r="1498" spans="6:14" ht="12.75">
      <c r="F1498" s="92"/>
      <c r="L1498" s="88"/>
      <c r="N1498" s="35"/>
    </row>
    <row r="1499" spans="6:14" ht="12.75">
      <c r="F1499" s="92"/>
      <c r="L1499" s="88"/>
      <c r="N1499" s="35"/>
    </row>
    <row r="1500" spans="6:14" ht="12.75">
      <c r="F1500" s="92"/>
      <c r="L1500" s="88"/>
      <c r="N1500" s="35"/>
    </row>
    <row r="1501" spans="6:14" ht="12.75">
      <c r="F1501" s="92"/>
      <c r="L1501" s="88"/>
      <c r="N1501" s="35"/>
    </row>
    <row r="1502" spans="6:14" ht="12.75">
      <c r="F1502" s="92"/>
      <c r="L1502" s="88"/>
      <c r="N1502" s="35"/>
    </row>
    <row r="1503" spans="6:14" ht="12.75">
      <c r="F1503" s="92"/>
      <c r="L1503" s="88"/>
      <c r="N1503" s="35"/>
    </row>
    <row r="1504" spans="6:14" ht="12.75">
      <c r="F1504" s="92"/>
      <c r="L1504" s="88"/>
      <c r="N1504" s="35"/>
    </row>
    <row r="1505" spans="6:14" ht="12.75">
      <c r="F1505" s="92"/>
      <c r="L1505" s="88"/>
      <c r="N1505" s="35"/>
    </row>
    <row r="1506" spans="6:14" ht="12.75">
      <c r="F1506" s="92"/>
      <c r="L1506" s="88"/>
      <c r="N1506" s="35"/>
    </row>
    <row r="1507" spans="6:14" ht="12.75">
      <c r="F1507" s="92"/>
      <c r="L1507" s="88"/>
      <c r="N1507" s="35"/>
    </row>
    <row r="1508" spans="6:14" ht="12.75">
      <c r="F1508" s="92"/>
      <c r="L1508" s="88"/>
      <c r="N1508" s="35"/>
    </row>
    <row r="1509" spans="6:14" ht="12.75">
      <c r="F1509" s="92"/>
      <c r="L1509" s="88"/>
      <c r="N1509" s="35"/>
    </row>
    <row r="1510" spans="6:14" ht="12.75">
      <c r="F1510" s="92"/>
      <c r="L1510" s="88"/>
      <c r="N1510" s="35"/>
    </row>
    <row r="1511" spans="6:14" ht="12.75">
      <c r="F1511" s="92"/>
      <c r="L1511" s="88"/>
      <c r="N1511" s="35"/>
    </row>
    <row r="1512" spans="6:14" ht="12.75">
      <c r="F1512" s="92"/>
      <c r="L1512" s="88"/>
      <c r="N1512" s="35"/>
    </row>
    <row r="1513" spans="6:14" ht="12.75">
      <c r="F1513" s="92"/>
      <c r="L1513" s="88"/>
      <c r="N1513" s="35"/>
    </row>
    <row r="1514" spans="6:14" ht="12.75">
      <c r="F1514" s="92"/>
      <c r="L1514" s="88"/>
      <c r="N1514" s="35"/>
    </row>
    <row r="1515" spans="6:14" ht="12.75">
      <c r="F1515" s="92"/>
      <c r="L1515" s="88"/>
      <c r="N1515" s="35"/>
    </row>
    <row r="1516" spans="6:14" ht="12.75">
      <c r="F1516" s="92"/>
      <c r="L1516" s="88"/>
      <c r="N1516" s="35"/>
    </row>
    <row r="1517" spans="6:14" ht="12.75">
      <c r="F1517" s="92"/>
      <c r="L1517" s="88"/>
      <c r="N1517" s="35"/>
    </row>
    <row r="1518" spans="6:14" ht="12.75">
      <c r="F1518" s="92"/>
      <c r="L1518" s="88"/>
      <c r="N1518" s="35"/>
    </row>
    <row r="1519" spans="6:14" ht="12.75">
      <c r="F1519" s="92"/>
      <c r="L1519" s="88"/>
      <c r="N1519" s="35"/>
    </row>
    <row r="1520" spans="6:14" ht="12.75">
      <c r="F1520" s="92"/>
      <c r="L1520" s="88"/>
      <c r="N1520" s="35"/>
    </row>
    <row r="1521" spans="6:14" ht="12.75">
      <c r="F1521" s="92"/>
      <c r="L1521" s="88"/>
      <c r="N1521" s="35"/>
    </row>
    <row r="1522" spans="6:14" ht="12.75">
      <c r="F1522" s="92"/>
      <c r="L1522" s="88"/>
      <c r="N1522" s="35"/>
    </row>
    <row r="1523" spans="6:14" ht="12.75">
      <c r="F1523" s="92"/>
      <c r="L1523" s="88"/>
      <c r="N1523" s="35"/>
    </row>
    <row r="1524" spans="6:14" ht="12.75">
      <c r="F1524" s="92"/>
      <c r="L1524" s="88"/>
      <c r="N1524" s="35"/>
    </row>
    <row r="1525" spans="6:14" ht="12.75">
      <c r="F1525" s="92"/>
      <c r="L1525" s="88"/>
      <c r="N1525" s="35"/>
    </row>
    <row r="1526" spans="6:14" ht="12.75">
      <c r="F1526" s="92"/>
      <c r="L1526" s="88"/>
      <c r="N1526" s="35"/>
    </row>
    <row r="1527" spans="6:14" ht="12.75">
      <c r="F1527" s="92"/>
      <c r="L1527" s="88"/>
      <c r="N1527" s="35"/>
    </row>
    <row r="1528" spans="6:14" ht="12.75">
      <c r="F1528" s="92"/>
      <c r="L1528" s="88"/>
      <c r="N1528" s="35"/>
    </row>
    <row r="1529" spans="6:14" ht="12.75">
      <c r="F1529" s="92"/>
      <c r="L1529" s="88"/>
      <c r="N1529" s="35"/>
    </row>
    <row r="1530" spans="6:14" ht="12.75">
      <c r="F1530" s="92"/>
      <c r="L1530" s="88"/>
      <c r="N1530" s="35"/>
    </row>
    <row r="1531" spans="6:14" ht="12.75">
      <c r="F1531" s="92"/>
      <c r="L1531" s="88"/>
      <c r="N1531" s="35"/>
    </row>
    <row r="1532" spans="6:14" ht="12.75">
      <c r="F1532" s="92"/>
      <c r="L1532" s="88"/>
      <c r="N1532" s="35"/>
    </row>
    <row r="1533" spans="6:14" ht="12.75">
      <c r="F1533" s="92"/>
      <c r="L1533" s="88"/>
      <c r="N1533" s="35"/>
    </row>
    <row r="1534" spans="6:14" ht="12.75">
      <c r="F1534" s="92"/>
      <c r="L1534" s="88"/>
      <c r="N1534" s="35"/>
    </row>
    <row r="1535" spans="6:14" ht="12.75">
      <c r="F1535" s="92"/>
      <c r="L1535" s="88"/>
      <c r="N1535" s="35"/>
    </row>
    <row r="1536" spans="6:14" ht="12.75">
      <c r="F1536" s="92"/>
      <c r="L1536" s="88"/>
      <c r="N1536" s="35"/>
    </row>
    <row r="1537" spans="6:14" ht="12.75">
      <c r="F1537" s="92"/>
      <c r="L1537" s="88"/>
      <c r="N1537" s="35"/>
    </row>
    <row r="1538" spans="6:14" ht="12.75">
      <c r="F1538" s="92"/>
      <c r="L1538" s="88"/>
      <c r="N1538" s="35"/>
    </row>
    <row r="1539" spans="6:14" ht="12.75">
      <c r="F1539" s="92"/>
      <c r="L1539" s="88"/>
      <c r="N1539" s="35"/>
    </row>
    <row r="1540" spans="6:14" ht="12.75">
      <c r="F1540" s="92"/>
      <c r="L1540" s="88"/>
      <c r="N1540" s="35"/>
    </row>
    <row r="1541" spans="6:14" ht="12.75">
      <c r="F1541" s="92"/>
      <c r="L1541" s="88"/>
      <c r="N1541" s="35"/>
    </row>
    <row r="1542" spans="6:14" ht="12.75">
      <c r="F1542" s="92"/>
      <c r="L1542" s="88"/>
      <c r="N1542" s="35"/>
    </row>
    <row r="1543" spans="6:14" ht="12.75">
      <c r="F1543" s="92"/>
      <c r="L1543" s="88"/>
      <c r="N1543" s="35"/>
    </row>
    <row r="1544" spans="6:14" ht="12.75">
      <c r="F1544" s="92"/>
      <c r="L1544" s="88"/>
      <c r="N1544" s="35"/>
    </row>
    <row r="1545" spans="6:14" ht="12.75">
      <c r="F1545" s="92"/>
      <c r="L1545" s="88"/>
      <c r="N1545" s="35"/>
    </row>
    <row r="1546" spans="6:14" ht="12.75">
      <c r="F1546" s="92"/>
      <c r="L1546" s="88"/>
      <c r="N1546" s="35"/>
    </row>
    <row r="1547" spans="6:14" ht="12.75">
      <c r="F1547" s="92"/>
      <c r="L1547" s="88"/>
      <c r="N1547" s="35"/>
    </row>
    <row r="1548" spans="6:14" ht="12.75">
      <c r="F1548" s="92"/>
      <c r="L1548" s="88"/>
      <c r="N1548" s="35"/>
    </row>
    <row r="1549" spans="6:14" ht="12.75">
      <c r="F1549" s="92"/>
      <c r="L1549" s="88"/>
      <c r="N1549" s="35"/>
    </row>
    <row r="1550" spans="6:14" ht="12.75">
      <c r="F1550" s="92"/>
      <c r="L1550" s="88"/>
      <c r="N1550" s="35"/>
    </row>
    <row r="1551" spans="6:14" ht="12.75">
      <c r="F1551" s="92"/>
      <c r="L1551" s="88"/>
      <c r="N1551" s="35"/>
    </row>
    <row r="1552" spans="6:14" ht="12.75">
      <c r="F1552" s="92"/>
      <c r="L1552" s="88"/>
      <c r="N1552" s="35"/>
    </row>
    <row r="1553" spans="6:14" ht="12.75">
      <c r="F1553" s="92"/>
      <c r="L1553" s="88"/>
      <c r="N1553" s="35"/>
    </row>
    <row r="1554" spans="6:14" ht="12.75">
      <c r="F1554" s="92"/>
      <c r="L1554" s="88"/>
      <c r="N1554" s="35"/>
    </row>
    <row r="1555" spans="6:14" ht="12.75">
      <c r="F1555" s="92"/>
      <c r="L1555" s="88"/>
      <c r="N1555" s="35"/>
    </row>
    <row r="1556" spans="6:14" ht="12.75">
      <c r="F1556" s="92"/>
      <c r="L1556" s="88"/>
      <c r="N1556" s="35"/>
    </row>
    <row r="1557" spans="6:14" ht="12.75">
      <c r="F1557" s="92"/>
      <c r="L1557" s="88"/>
      <c r="N1557" s="35"/>
    </row>
    <row r="1558" spans="6:14" ht="12.75">
      <c r="F1558" s="92"/>
      <c r="L1558" s="88"/>
      <c r="N1558" s="35"/>
    </row>
    <row r="1559" spans="6:14" ht="12.75">
      <c r="F1559" s="92"/>
      <c r="L1559" s="88"/>
      <c r="N1559" s="35"/>
    </row>
    <row r="1560" spans="6:14" ht="12.75">
      <c r="F1560" s="92"/>
      <c r="L1560" s="88"/>
      <c r="N1560" s="35"/>
    </row>
    <row r="1561" spans="6:14" ht="12.75">
      <c r="F1561" s="92"/>
      <c r="L1561" s="88"/>
      <c r="N1561" s="35"/>
    </row>
    <row r="1562" spans="6:14" ht="12.75">
      <c r="F1562" s="92"/>
      <c r="L1562" s="88"/>
      <c r="N1562" s="35"/>
    </row>
    <row r="1563" spans="6:14" ht="12.75">
      <c r="F1563" s="92"/>
      <c r="L1563" s="88"/>
      <c r="N1563" s="35"/>
    </row>
    <row r="1564" spans="6:14" ht="12.75">
      <c r="F1564" s="92"/>
      <c r="L1564" s="88"/>
      <c r="N1564" s="35"/>
    </row>
    <row r="1565" spans="6:14" ht="12.75">
      <c r="F1565" s="92"/>
      <c r="L1565" s="88"/>
      <c r="N1565" s="35"/>
    </row>
    <row r="1566" spans="6:14" ht="12.75">
      <c r="F1566" s="92"/>
      <c r="L1566" s="88"/>
      <c r="N1566" s="35"/>
    </row>
    <row r="1567" spans="6:14" ht="12.75">
      <c r="F1567" s="92"/>
      <c r="L1567" s="88"/>
      <c r="N1567" s="35"/>
    </row>
    <row r="1568" spans="6:14" ht="12.75">
      <c r="F1568" s="92"/>
      <c r="L1568" s="88"/>
      <c r="N1568" s="35"/>
    </row>
    <row r="1569" spans="6:14" ht="12.75">
      <c r="F1569" s="92"/>
      <c r="L1569" s="88"/>
      <c r="N1569" s="35"/>
    </row>
    <row r="1570" spans="6:14" ht="12.75">
      <c r="F1570" s="92"/>
      <c r="L1570" s="88"/>
      <c r="N1570" s="35"/>
    </row>
    <row r="1571" spans="6:14" ht="12.75">
      <c r="F1571" s="92"/>
      <c r="L1571" s="88"/>
      <c r="N1571" s="35"/>
    </row>
    <row r="1572" spans="6:14" ht="12.75">
      <c r="F1572" s="92"/>
      <c r="L1572" s="88"/>
      <c r="N1572" s="35"/>
    </row>
    <row r="1573" spans="6:14" ht="12.75">
      <c r="F1573" s="92"/>
      <c r="L1573" s="88"/>
      <c r="N1573" s="35"/>
    </row>
    <row r="1574" spans="6:14" ht="12.75">
      <c r="F1574" s="92"/>
      <c r="L1574" s="88"/>
      <c r="N1574" s="35"/>
    </row>
    <row r="1575" spans="6:14" ht="12.75">
      <c r="F1575" s="92"/>
      <c r="L1575" s="88"/>
      <c r="N1575" s="35"/>
    </row>
    <row r="1576" spans="6:14" ht="12.75">
      <c r="F1576" s="92"/>
      <c r="L1576" s="88"/>
      <c r="N1576" s="35"/>
    </row>
    <row r="1577" spans="6:14" ht="12.75">
      <c r="F1577" s="92"/>
      <c r="L1577" s="88"/>
      <c r="N1577" s="35"/>
    </row>
    <row r="1578" spans="6:14" ht="12.75">
      <c r="F1578" s="92"/>
      <c r="L1578" s="88"/>
      <c r="N1578" s="35"/>
    </row>
    <row r="1579" spans="6:14" ht="12.75">
      <c r="F1579" s="92"/>
      <c r="L1579" s="88"/>
      <c r="N1579" s="35"/>
    </row>
    <row r="1580" spans="6:14" ht="12.75">
      <c r="F1580" s="92"/>
      <c r="L1580" s="88"/>
      <c r="N1580" s="35"/>
    </row>
    <row r="1581" spans="6:14" ht="12.75">
      <c r="F1581" s="92"/>
      <c r="L1581" s="88"/>
      <c r="N1581" s="35"/>
    </row>
    <row r="1582" spans="6:14" ht="12.75">
      <c r="F1582" s="92"/>
      <c r="L1582" s="88"/>
      <c r="N1582" s="35"/>
    </row>
    <row r="1583" spans="6:14" ht="12.75">
      <c r="F1583" s="92"/>
      <c r="L1583" s="88"/>
      <c r="N1583" s="35"/>
    </row>
    <row r="1584" spans="6:14" ht="12.75">
      <c r="F1584" s="92"/>
      <c r="L1584" s="88"/>
      <c r="N1584" s="35"/>
    </row>
    <row r="1585" spans="6:14" ht="12.75">
      <c r="F1585" s="92"/>
      <c r="L1585" s="88"/>
      <c r="N1585" s="35"/>
    </row>
    <row r="1586" spans="6:14" ht="12.75">
      <c r="F1586" s="92"/>
      <c r="L1586" s="88"/>
      <c r="N1586" s="35"/>
    </row>
    <row r="1587" spans="6:14" ht="12.75">
      <c r="F1587" s="92"/>
      <c r="L1587" s="88"/>
      <c r="N1587" s="35"/>
    </row>
    <row r="1588" spans="6:14" ht="12.75">
      <c r="F1588" s="92"/>
      <c r="L1588" s="88"/>
      <c r="N1588" s="35"/>
    </row>
    <row r="1589" spans="6:14" ht="12.75">
      <c r="F1589" s="92"/>
      <c r="L1589" s="88"/>
      <c r="N1589" s="35"/>
    </row>
    <row r="1590" spans="6:14" ht="12.75">
      <c r="F1590" s="92"/>
      <c r="L1590" s="88"/>
      <c r="N1590" s="35"/>
    </row>
    <row r="1591" spans="6:14" ht="12.75">
      <c r="F1591" s="92"/>
      <c r="L1591" s="88"/>
      <c r="N1591" s="35"/>
    </row>
    <row r="1592" spans="6:14" ht="12.75">
      <c r="F1592" s="92"/>
      <c r="L1592" s="88"/>
      <c r="N1592" s="35"/>
    </row>
    <row r="1593" spans="6:14" ht="12.75">
      <c r="F1593" s="92"/>
      <c r="L1593" s="88"/>
      <c r="N1593" s="35"/>
    </row>
    <row r="1594" spans="6:14" ht="12.75">
      <c r="F1594" s="92"/>
      <c r="L1594" s="88"/>
      <c r="N1594" s="35"/>
    </row>
    <row r="1595" spans="6:14" ht="12.75">
      <c r="F1595" s="92"/>
      <c r="L1595" s="88"/>
      <c r="N1595" s="35"/>
    </row>
    <row r="1596" spans="6:14" ht="12.75">
      <c r="F1596" s="92"/>
      <c r="L1596" s="88"/>
      <c r="N1596" s="35"/>
    </row>
    <row r="1597" spans="6:14" ht="12.75">
      <c r="F1597" s="92"/>
      <c r="L1597" s="88"/>
      <c r="N1597" s="35"/>
    </row>
    <row r="1598" spans="6:14" ht="12.75">
      <c r="F1598" s="92"/>
      <c r="L1598" s="88"/>
      <c r="N1598" s="35"/>
    </row>
    <row r="1599" spans="6:14" ht="12.75">
      <c r="F1599" s="92"/>
      <c r="L1599" s="88"/>
      <c r="N1599" s="35"/>
    </row>
    <row r="1600" spans="6:14" ht="12.75">
      <c r="F1600" s="92"/>
      <c r="L1600" s="88"/>
      <c r="N1600" s="35"/>
    </row>
    <row r="1601" spans="6:14" ht="12.75">
      <c r="F1601" s="92"/>
      <c r="L1601" s="88"/>
      <c r="N1601" s="35"/>
    </row>
    <row r="1602" spans="6:14" ht="12.75">
      <c r="F1602" s="92"/>
      <c r="L1602" s="88"/>
      <c r="N1602" s="35"/>
    </row>
    <row r="1603" spans="6:14" ht="12.75">
      <c r="F1603" s="92"/>
      <c r="L1603" s="88"/>
      <c r="N1603" s="35"/>
    </row>
    <row r="1604" spans="6:14" ht="12.75">
      <c r="F1604" s="92"/>
      <c r="L1604" s="88"/>
      <c r="N1604" s="35"/>
    </row>
    <row r="1605" spans="6:14" ht="12.75">
      <c r="F1605" s="92"/>
      <c r="L1605" s="88"/>
      <c r="N1605" s="35"/>
    </row>
    <row r="1606" spans="6:14" ht="12.75">
      <c r="F1606" s="92"/>
      <c r="L1606" s="88"/>
      <c r="N1606" s="35"/>
    </row>
    <row r="1607" spans="6:14" ht="12.75">
      <c r="F1607" s="92"/>
      <c r="L1607" s="88"/>
      <c r="N1607" s="35"/>
    </row>
    <row r="1608" spans="6:14" ht="12.75">
      <c r="F1608" s="92"/>
      <c r="L1608" s="88"/>
      <c r="N1608" s="35"/>
    </row>
    <row r="1609" spans="6:14" ht="12.75">
      <c r="F1609" s="92"/>
      <c r="L1609" s="88"/>
      <c r="N1609" s="35"/>
    </row>
    <row r="1610" spans="6:14" ht="12.75">
      <c r="F1610" s="92"/>
      <c r="L1610" s="88"/>
      <c r="N1610" s="35"/>
    </row>
    <row r="1611" spans="6:14" ht="12.75">
      <c r="F1611" s="92"/>
      <c r="L1611" s="88"/>
      <c r="N1611" s="35"/>
    </row>
    <row r="1612" spans="6:14" ht="12.75">
      <c r="F1612" s="92"/>
      <c r="L1612" s="88"/>
      <c r="N1612" s="35"/>
    </row>
    <row r="1613" spans="6:14" ht="12.75">
      <c r="F1613" s="92"/>
      <c r="L1613" s="88"/>
      <c r="N1613" s="35"/>
    </row>
    <row r="1614" spans="6:14" ht="12.75">
      <c r="F1614" s="92"/>
      <c r="L1614" s="88"/>
      <c r="N1614" s="35"/>
    </row>
    <row r="1615" spans="6:14" ht="12.75">
      <c r="F1615" s="92"/>
      <c r="L1615" s="88"/>
      <c r="N1615" s="35"/>
    </row>
    <row r="1616" spans="6:14" ht="12.75">
      <c r="F1616" s="92"/>
      <c r="L1616" s="88"/>
      <c r="N1616" s="35"/>
    </row>
    <row r="1617" spans="6:14" ht="12.75">
      <c r="F1617" s="92"/>
      <c r="L1617" s="88"/>
      <c r="N1617" s="35"/>
    </row>
    <row r="1618" spans="6:14" ht="12.75">
      <c r="F1618" s="92"/>
      <c r="L1618" s="88"/>
      <c r="N1618" s="35"/>
    </row>
    <row r="1619" spans="6:14" ht="12.75">
      <c r="F1619" s="92"/>
      <c r="L1619" s="88"/>
      <c r="N1619" s="35"/>
    </row>
    <row r="1620" spans="6:14" ht="12.75">
      <c r="F1620" s="92"/>
      <c r="L1620" s="88"/>
      <c r="N1620" s="35"/>
    </row>
    <row r="1621" spans="6:14" ht="12.75">
      <c r="F1621" s="92"/>
      <c r="L1621" s="88"/>
      <c r="N1621" s="35"/>
    </row>
    <row r="1622" spans="6:14" ht="12.75">
      <c r="F1622" s="92"/>
      <c r="L1622" s="88"/>
      <c r="N1622" s="35"/>
    </row>
    <row r="1623" spans="6:14" ht="12.75">
      <c r="F1623" s="92"/>
      <c r="L1623" s="88"/>
      <c r="N1623" s="35"/>
    </row>
    <row r="1624" spans="6:14" ht="12.75">
      <c r="F1624" s="92"/>
      <c r="L1624" s="88"/>
      <c r="N1624" s="35"/>
    </row>
    <row r="1625" spans="6:14" ht="12.75">
      <c r="F1625" s="92"/>
      <c r="L1625" s="88"/>
      <c r="N1625" s="35"/>
    </row>
    <row r="1626" spans="6:14" ht="12.75">
      <c r="F1626" s="92"/>
      <c r="L1626" s="88"/>
      <c r="N1626" s="35"/>
    </row>
    <row r="1627" spans="6:14" ht="12.75">
      <c r="F1627" s="92"/>
      <c r="L1627" s="88"/>
      <c r="N1627" s="35"/>
    </row>
    <row r="1628" spans="6:14" ht="12.75">
      <c r="F1628" s="92"/>
      <c r="L1628" s="88"/>
      <c r="N1628" s="35"/>
    </row>
    <row r="1629" spans="6:14" ht="12.75">
      <c r="F1629" s="92"/>
      <c r="L1629" s="88"/>
      <c r="N1629" s="35"/>
    </row>
    <row r="1630" spans="6:14" ht="12.75">
      <c r="F1630" s="92"/>
      <c r="L1630" s="88"/>
      <c r="N1630" s="35"/>
    </row>
    <row r="1631" spans="6:14" ht="12.75">
      <c r="F1631" s="92"/>
      <c r="L1631" s="88"/>
      <c r="N1631" s="35"/>
    </row>
    <row r="1632" spans="6:14" ht="12.75">
      <c r="F1632" s="92"/>
      <c r="L1632" s="88"/>
      <c r="N1632" s="35"/>
    </row>
    <row r="1633" spans="6:14" ht="12.75">
      <c r="F1633" s="92"/>
      <c r="L1633" s="88"/>
      <c r="N1633" s="35"/>
    </row>
    <row r="1634" spans="6:14" ht="12.75">
      <c r="F1634" s="92"/>
      <c r="L1634" s="88"/>
      <c r="N1634" s="35"/>
    </row>
    <row r="1635" spans="6:14" ht="12.75">
      <c r="F1635" s="92"/>
      <c r="L1635" s="88"/>
      <c r="N1635" s="35"/>
    </row>
    <row r="1636" spans="6:14" ht="12.75">
      <c r="F1636" s="92"/>
      <c r="L1636" s="88"/>
      <c r="N1636" s="35"/>
    </row>
    <row r="1637" spans="6:14" ht="12.75">
      <c r="F1637" s="92"/>
      <c r="L1637" s="88"/>
      <c r="N1637" s="35"/>
    </row>
    <row r="1638" spans="6:14" ht="12.75">
      <c r="F1638" s="92"/>
      <c r="L1638" s="88"/>
      <c r="N1638" s="35"/>
    </row>
    <row r="1639" spans="6:14" ht="12.75">
      <c r="F1639" s="92"/>
      <c r="L1639" s="88"/>
      <c r="N1639" s="35"/>
    </row>
    <row r="1640" spans="6:14" ht="12.75">
      <c r="F1640" s="92"/>
      <c r="L1640" s="88"/>
      <c r="N1640" s="35"/>
    </row>
    <row r="1641" spans="6:14" ht="12.75">
      <c r="F1641" s="92"/>
      <c r="L1641" s="88"/>
      <c r="N1641" s="35"/>
    </row>
    <row r="1642" spans="6:14" ht="12.75">
      <c r="F1642" s="92"/>
      <c r="L1642" s="88"/>
      <c r="N1642" s="35"/>
    </row>
    <row r="1643" spans="6:14" ht="12.75">
      <c r="F1643" s="92"/>
      <c r="L1643" s="88"/>
      <c r="N1643" s="35"/>
    </row>
    <row r="1644" spans="6:14" ht="12.75">
      <c r="F1644" s="92"/>
      <c r="L1644" s="88"/>
      <c r="N1644" s="35"/>
    </row>
    <row r="1645" spans="6:14" ht="12.75">
      <c r="F1645" s="92"/>
      <c r="L1645" s="88"/>
      <c r="N1645" s="35"/>
    </row>
    <row r="1646" spans="6:14" ht="12.75">
      <c r="F1646" s="92"/>
      <c r="L1646" s="88"/>
      <c r="N1646" s="35"/>
    </row>
    <row r="1647" spans="6:14" ht="12.75">
      <c r="F1647" s="92"/>
      <c r="L1647" s="88"/>
      <c r="N1647" s="35"/>
    </row>
    <row r="1648" spans="6:14" ht="12.75">
      <c r="F1648" s="92"/>
      <c r="L1648" s="88"/>
      <c r="N1648" s="35"/>
    </row>
    <row r="1649" spans="6:14" ht="12.75">
      <c r="F1649" s="92"/>
      <c r="L1649" s="88"/>
      <c r="N1649" s="35"/>
    </row>
    <row r="1650" spans="6:14" ht="12.75">
      <c r="F1650" s="92"/>
      <c r="L1650" s="88"/>
      <c r="N1650" s="35"/>
    </row>
    <row r="1651" spans="6:14" ht="12.75">
      <c r="F1651" s="92"/>
      <c r="L1651" s="88"/>
      <c r="N1651" s="35"/>
    </row>
    <row r="1652" spans="6:14" ht="12.75">
      <c r="F1652" s="92"/>
      <c r="L1652" s="88"/>
      <c r="N1652" s="35"/>
    </row>
    <row r="1653" spans="6:14" ht="12.75">
      <c r="F1653" s="92"/>
      <c r="L1653" s="88"/>
      <c r="N1653" s="35"/>
    </row>
    <row r="1654" spans="6:14" ht="12.75">
      <c r="F1654" s="92"/>
      <c r="L1654" s="88"/>
      <c r="N1654" s="35"/>
    </row>
    <row r="1655" spans="6:14" ht="12.75">
      <c r="F1655" s="92"/>
      <c r="L1655" s="88"/>
      <c r="N1655" s="35"/>
    </row>
    <row r="1656" spans="6:14" ht="12.75">
      <c r="F1656" s="92"/>
      <c r="L1656" s="88"/>
      <c r="N1656" s="35"/>
    </row>
    <row r="1657" spans="6:14" ht="12.75">
      <c r="F1657" s="92"/>
      <c r="L1657" s="88"/>
      <c r="N1657" s="35"/>
    </row>
    <row r="1658" spans="6:14" ht="12.75">
      <c r="F1658" s="92"/>
      <c r="L1658" s="88"/>
      <c r="N1658" s="35"/>
    </row>
    <row r="1659" spans="6:14" ht="12.75">
      <c r="F1659" s="92"/>
      <c r="L1659" s="88"/>
      <c r="N1659" s="35"/>
    </row>
    <row r="1660" spans="6:14" ht="12.75">
      <c r="F1660" s="92"/>
      <c r="L1660" s="88"/>
      <c r="N1660" s="35"/>
    </row>
    <row r="1661" spans="6:14" ht="12.75">
      <c r="F1661" s="92"/>
      <c r="L1661" s="88"/>
      <c r="N1661" s="35"/>
    </row>
    <row r="1662" spans="6:14" ht="12.75">
      <c r="F1662" s="92"/>
      <c r="L1662" s="88"/>
      <c r="N1662" s="35"/>
    </row>
    <row r="1663" spans="6:14" ht="12.75">
      <c r="F1663" s="92"/>
      <c r="L1663" s="88"/>
      <c r="N1663" s="35"/>
    </row>
    <row r="1664" spans="6:14" ht="12.75">
      <c r="F1664" s="92"/>
      <c r="L1664" s="88"/>
      <c r="N1664" s="35"/>
    </row>
    <row r="1665" spans="6:14" ht="12.75">
      <c r="F1665" s="92"/>
      <c r="L1665" s="88"/>
      <c r="N1665" s="35"/>
    </row>
    <row r="1666" spans="6:14" ht="12.75">
      <c r="F1666" s="92"/>
      <c r="L1666" s="88"/>
      <c r="N1666" s="35"/>
    </row>
    <row r="1667" spans="6:14" ht="12.75">
      <c r="F1667" s="92"/>
      <c r="L1667" s="88"/>
      <c r="N1667" s="35"/>
    </row>
    <row r="1668" spans="6:14" ht="12.75">
      <c r="F1668" s="92"/>
      <c r="L1668" s="88"/>
      <c r="N1668" s="35"/>
    </row>
    <row r="1669" spans="6:14" ht="12.75">
      <c r="F1669" s="92"/>
      <c r="L1669" s="88"/>
      <c r="N1669" s="35"/>
    </row>
    <row r="1670" spans="6:14" ht="12.75">
      <c r="F1670" s="92"/>
      <c r="L1670" s="88"/>
      <c r="N1670" s="35"/>
    </row>
    <row r="1671" spans="6:14" ht="12.75">
      <c r="F1671" s="92"/>
      <c r="L1671" s="88"/>
      <c r="N1671" s="35"/>
    </row>
    <row r="1672" spans="6:14" ht="12.75">
      <c r="F1672" s="92"/>
      <c r="L1672" s="88"/>
      <c r="N1672" s="35"/>
    </row>
    <row r="1673" spans="6:14" ht="12.75">
      <c r="F1673" s="92"/>
      <c r="L1673" s="88"/>
      <c r="N1673" s="35"/>
    </row>
    <row r="1674" spans="6:14" ht="12.75">
      <c r="F1674" s="92"/>
      <c r="L1674" s="88"/>
      <c r="N1674" s="35"/>
    </row>
    <row r="1675" spans="6:14" ht="12.75">
      <c r="F1675" s="92"/>
      <c r="L1675" s="88"/>
      <c r="N1675" s="35"/>
    </row>
    <row r="1676" spans="6:14" ht="12.75">
      <c r="F1676" s="92"/>
      <c r="L1676" s="88"/>
      <c r="N1676" s="35"/>
    </row>
    <row r="1677" spans="6:14" ht="12.75">
      <c r="F1677" s="92"/>
      <c r="L1677" s="88"/>
      <c r="N1677" s="35"/>
    </row>
    <row r="1678" spans="6:14" ht="12.75">
      <c r="F1678" s="92"/>
      <c r="L1678" s="88"/>
      <c r="N1678" s="35"/>
    </row>
    <row r="1679" spans="6:14" ht="12.75">
      <c r="F1679" s="92"/>
      <c r="L1679" s="88"/>
      <c r="N1679" s="35"/>
    </row>
    <row r="1680" spans="6:14" ht="12.75">
      <c r="F1680" s="92"/>
      <c r="L1680" s="88"/>
      <c r="N1680" s="35"/>
    </row>
    <row r="1681" spans="6:14" ht="12.75">
      <c r="F1681" s="92"/>
      <c r="L1681" s="88"/>
      <c r="N1681" s="35"/>
    </row>
    <row r="1682" spans="6:14" ht="12.75">
      <c r="F1682" s="92"/>
      <c r="L1682" s="88"/>
      <c r="N1682" s="35"/>
    </row>
    <row r="1683" spans="6:14" ht="12.75">
      <c r="F1683" s="92"/>
      <c r="L1683" s="88"/>
      <c r="N1683" s="35"/>
    </row>
    <row r="1684" spans="6:14" ht="12.75">
      <c r="F1684" s="92"/>
      <c r="L1684" s="88"/>
      <c r="N1684" s="35"/>
    </row>
    <row r="1685" spans="6:14" ht="12.75">
      <c r="F1685" s="92"/>
      <c r="L1685" s="88"/>
      <c r="N1685" s="35"/>
    </row>
    <row r="1686" spans="6:14" ht="12.75">
      <c r="F1686" s="92"/>
      <c r="L1686" s="88"/>
      <c r="N1686" s="35"/>
    </row>
    <row r="1687" spans="6:14" ht="12.75">
      <c r="F1687" s="92"/>
      <c r="L1687" s="88"/>
      <c r="N1687" s="35"/>
    </row>
    <row r="1688" spans="6:14" ht="12.75">
      <c r="F1688" s="92"/>
      <c r="L1688" s="88"/>
      <c r="N1688" s="35"/>
    </row>
    <row r="1689" spans="6:14" ht="12.75">
      <c r="F1689" s="92"/>
      <c r="L1689" s="88"/>
      <c r="N1689" s="35"/>
    </row>
    <row r="1690" spans="6:14" ht="12.75">
      <c r="F1690" s="92"/>
      <c r="L1690" s="88"/>
      <c r="N1690" s="35"/>
    </row>
    <row r="1691" spans="6:14" ht="12.75">
      <c r="F1691" s="92"/>
      <c r="L1691" s="88"/>
      <c r="N1691" s="35"/>
    </row>
    <row r="1692" spans="6:14" ht="12.75">
      <c r="F1692" s="92"/>
      <c r="L1692" s="88"/>
      <c r="N1692" s="35"/>
    </row>
    <row r="1693" spans="6:14" ht="12.75">
      <c r="F1693" s="92"/>
      <c r="L1693" s="88"/>
      <c r="N1693" s="35"/>
    </row>
    <row r="1694" spans="6:14" ht="12.75">
      <c r="F1694" s="92"/>
      <c r="L1694" s="88"/>
      <c r="N1694" s="35"/>
    </row>
    <row r="1695" spans="6:14" ht="12.75">
      <c r="F1695" s="92"/>
      <c r="L1695" s="88"/>
      <c r="N1695" s="35"/>
    </row>
    <row r="1696" spans="6:14" ht="12.75">
      <c r="F1696" s="92"/>
      <c r="L1696" s="88"/>
      <c r="N1696" s="35"/>
    </row>
    <row r="1697" spans="6:14" ht="12.75">
      <c r="F1697" s="92"/>
      <c r="L1697" s="88"/>
      <c r="N1697" s="35"/>
    </row>
    <row r="1698" spans="6:14" ht="12.75">
      <c r="F1698" s="92"/>
      <c r="L1698" s="88"/>
      <c r="N1698" s="35"/>
    </row>
    <row r="1699" spans="6:14" ht="12.75">
      <c r="F1699" s="92"/>
      <c r="L1699" s="88"/>
      <c r="N1699" s="35"/>
    </row>
    <row r="1700" spans="6:14" ht="12.75">
      <c r="F1700" s="92"/>
      <c r="L1700" s="88"/>
      <c r="N1700" s="35"/>
    </row>
    <row r="1701" spans="6:14" ht="12.75">
      <c r="F1701" s="92"/>
      <c r="L1701" s="88"/>
      <c r="N1701" s="35"/>
    </row>
    <row r="1702" spans="6:14" ht="12.75">
      <c r="F1702" s="92"/>
      <c r="L1702" s="88"/>
      <c r="N1702" s="35"/>
    </row>
    <row r="1703" spans="6:14" ht="12.75">
      <c r="F1703" s="92"/>
      <c r="L1703" s="88"/>
      <c r="N1703" s="35"/>
    </row>
    <row r="1704" spans="6:14" ht="12.75">
      <c r="F1704" s="92"/>
      <c r="L1704" s="88"/>
      <c r="N1704" s="35"/>
    </row>
    <row r="1705" spans="6:14" ht="12.75">
      <c r="F1705" s="92"/>
      <c r="L1705" s="88"/>
      <c r="N1705" s="35"/>
    </row>
    <row r="1706" spans="6:14" ht="12.75">
      <c r="F1706" s="92"/>
      <c r="L1706" s="88"/>
      <c r="N1706" s="35"/>
    </row>
    <row r="1707" spans="6:14" ht="12.75">
      <c r="F1707" s="92"/>
      <c r="L1707" s="88"/>
      <c r="N1707" s="35"/>
    </row>
    <row r="1708" spans="6:14" ht="12.75">
      <c r="F1708" s="92"/>
      <c r="L1708" s="88"/>
      <c r="N1708" s="35"/>
    </row>
    <row r="1709" spans="6:14" ht="12.75">
      <c r="F1709" s="92"/>
      <c r="L1709" s="88"/>
      <c r="N1709" s="35"/>
    </row>
    <row r="1710" spans="6:14" ht="12.75">
      <c r="F1710" s="92"/>
      <c r="L1710" s="88"/>
      <c r="N1710" s="35"/>
    </row>
    <row r="1711" spans="6:14" ht="12.75">
      <c r="F1711" s="92"/>
      <c r="L1711" s="88"/>
      <c r="N1711" s="35"/>
    </row>
    <row r="1712" spans="6:14" ht="12.75">
      <c r="F1712" s="92"/>
      <c r="L1712" s="88"/>
      <c r="N1712" s="35"/>
    </row>
    <row r="1713" spans="6:14" ht="12.75">
      <c r="F1713" s="92"/>
      <c r="L1713" s="88"/>
      <c r="N1713" s="35"/>
    </row>
    <row r="1714" spans="6:14" ht="12.75">
      <c r="F1714" s="92"/>
      <c r="L1714" s="88"/>
      <c r="N1714" s="35"/>
    </row>
    <row r="1715" spans="6:14" ht="12.75">
      <c r="F1715" s="92"/>
      <c r="L1715" s="88"/>
      <c r="N1715" s="35"/>
    </row>
    <row r="1716" spans="6:14" ht="12.75">
      <c r="F1716" s="92"/>
      <c r="L1716" s="88"/>
      <c r="N1716" s="35"/>
    </row>
    <row r="1717" spans="6:14" ht="12.75">
      <c r="F1717" s="92"/>
      <c r="L1717" s="88"/>
      <c r="N1717" s="35"/>
    </row>
    <row r="1718" spans="6:14" ht="12.75">
      <c r="F1718" s="92"/>
      <c r="L1718" s="88"/>
      <c r="N1718" s="35"/>
    </row>
    <row r="1719" spans="6:14" ht="12.75">
      <c r="F1719" s="92"/>
      <c r="L1719" s="88"/>
      <c r="N1719" s="35"/>
    </row>
    <row r="1720" spans="6:14" ht="12.75">
      <c r="F1720" s="92"/>
      <c r="L1720" s="88"/>
      <c r="N1720" s="35"/>
    </row>
    <row r="1721" spans="6:14" ht="12.75">
      <c r="F1721" s="92"/>
      <c r="L1721" s="88"/>
      <c r="N1721" s="35"/>
    </row>
    <row r="1722" spans="6:14" ht="12.75">
      <c r="F1722" s="92"/>
      <c r="L1722" s="88"/>
      <c r="N1722" s="35"/>
    </row>
    <row r="1723" spans="6:14" ht="12.75">
      <c r="F1723" s="92"/>
      <c r="L1723" s="88"/>
      <c r="N1723" s="35"/>
    </row>
    <row r="1724" spans="6:14" ht="12.75">
      <c r="F1724" s="92"/>
      <c r="L1724" s="88"/>
      <c r="N1724" s="35"/>
    </row>
    <row r="1725" spans="6:14" ht="12.75">
      <c r="F1725" s="92"/>
      <c r="L1725" s="88"/>
      <c r="N1725" s="35"/>
    </row>
    <row r="1726" spans="6:14" ht="12.75">
      <c r="F1726" s="92"/>
      <c r="L1726" s="88"/>
      <c r="N1726" s="35"/>
    </row>
    <row r="1727" spans="6:14" ht="12.75">
      <c r="F1727" s="92"/>
      <c r="L1727" s="88"/>
      <c r="N1727" s="35"/>
    </row>
    <row r="1728" spans="6:14" ht="12.75">
      <c r="F1728" s="92"/>
      <c r="L1728" s="88"/>
      <c r="N1728" s="35"/>
    </row>
    <row r="1729" spans="6:14" ht="12.75">
      <c r="F1729" s="92"/>
      <c r="L1729" s="88"/>
      <c r="N1729" s="35"/>
    </row>
    <row r="1730" spans="6:14" ht="12.75">
      <c r="F1730" s="92"/>
      <c r="L1730" s="88"/>
      <c r="N1730" s="35"/>
    </row>
    <row r="1731" spans="6:14" ht="12.75">
      <c r="F1731" s="92"/>
      <c r="L1731" s="88"/>
      <c r="N1731" s="35"/>
    </row>
    <row r="1732" spans="6:14" ht="12.75">
      <c r="F1732" s="92"/>
      <c r="L1732" s="88"/>
      <c r="N1732" s="35"/>
    </row>
    <row r="1733" spans="6:14" ht="12.75">
      <c r="F1733" s="92"/>
      <c r="L1733" s="88"/>
      <c r="N1733" s="35"/>
    </row>
    <row r="1734" spans="6:14" ht="12.75">
      <c r="F1734" s="92"/>
      <c r="L1734" s="88"/>
      <c r="N1734" s="35"/>
    </row>
    <row r="1735" spans="6:14" ht="12.75">
      <c r="F1735" s="92"/>
      <c r="L1735" s="88"/>
      <c r="N1735" s="35"/>
    </row>
    <row r="1736" spans="6:14" ht="12.75">
      <c r="F1736" s="92"/>
      <c r="L1736" s="88"/>
      <c r="N1736" s="35"/>
    </row>
    <row r="1737" spans="6:14" ht="12.75">
      <c r="F1737" s="92"/>
      <c r="L1737" s="88"/>
      <c r="N1737" s="35"/>
    </row>
    <row r="1738" spans="6:14" ht="12.75">
      <c r="F1738" s="92"/>
      <c r="L1738" s="88"/>
      <c r="N1738" s="35"/>
    </row>
    <row r="1739" spans="6:14" ht="12.75">
      <c r="F1739" s="92"/>
      <c r="L1739" s="88"/>
      <c r="N1739" s="35"/>
    </row>
    <row r="1740" spans="6:14" ht="12.75">
      <c r="F1740" s="92"/>
      <c r="L1740" s="88"/>
      <c r="N1740" s="35"/>
    </row>
    <row r="1741" spans="6:14" ht="12.75">
      <c r="F1741" s="92"/>
      <c r="L1741" s="88"/>
      <c r="N1741" s="35"/>
    </row>
    <row r="1742" spans="6:14" ht="12.75">
      <c r="F1742" s="92"/>
      <c r="L1742" s="88"/>
      <c r="N1742" s="35"/>
    </row>
    <row r="1743" spans="6:14" ht="12.75">
      <c r="F1743" s="92"/>
      <c r="L1743" s="88"/>
      <c r="N1743" s="35"/>
    </row>
    <row r="1744" spans="6:14" ht="12.75">
      <c r="F1744" s="92"/>
      <c r="L1744" s="88"/>
      <c r="N1744" s="35"/>
    </row>
    <row r="1745" spans="6:14" ht="12.75">
      <c r="F1745" s="92"/>
      <c r="L1745" s="88"/>
      <c r="N1745" s="35"/>
    </row>
    <row r="1746" spans="6:14" ht="12.75">
      <c r="F1746" s="92"/>
      <c r="L1746" s="88"/>
      <c r="N1746" s="35"/>
    </row>
    <row r="1747" spans="6:14" ht="12.75">
      <c r="F1747" s="92"/>
      <c r="L1747" s="88"/>
      <c r="N1747" s="35"/>
    </row>
    <row r="1748" spans="6:14" ht="12.75">
      <c r="F1748" s="92"/>
      <c r="L1748" s="88"/>
      <c r="N1748" s="35"/>
    </row>
    <row r="1749" spans="6:14" ht="12.75">
      <c r="F1749" s="92"/>
      <c r="L1749" s="88"/>
      <c r="N1749" s="35"/>
    </row>
    <row r="1750" spans="6:14" ht="12.75">
      <c r="F1750" s="92"/>
      <c r="L1750" s="88"/>
      <c r="N1750" s="35"/>
    </row>
    <row r="1751" spans="6:14" ht="12.75">
      <c r="F1751" s="92"/>
      <c r="L1751" s="88"/>
      <c r="N1751" s="35"/>
    </row>
    <row r="1752" spans="6:14" ht="12.75">
      <c r="F1752" s="92"/>
      <c r="L1752" s="88"/>
      <c r="N1752" s="35"/>
    </row>
    <row r="1753" spans="6:14" ht="12.75">
      <c r="F1753" s="92"/>
      <c r="L1753" s="88"/>
      <c r="N1753" s="35"/>
    </row>
    <row r="1754" spans="6:14" ht="12.75">
      <c r="F1754" s="92"/>
      <c r="L1754" s="88"/>
      <c r="N1754" s="35"/>
    </row>
    <row r="1755" spans="6:14" ht="12.75">
      <c r="F1755" s="92"/>
      <c r="L1755" s="88"/>
      <c r="N1755" s="35"/>
    </row>
    <row r="1756" spans="6:14" ht="12.75">
      <c r="F1756" s="92"/>
      <c r="L1756" s="88"/>
      <c r="N1756" s="35"/>
    </row>
    <row r="1757" spans="6:14" ht="12.75">
      <c r="F1757" s="92"/>
      <c r="L1757" s="88"/>
      <c r="N1757" s="35"/>
    </row>
    <row r="1758" spans="6:14" ht="12.75">
      <c r="F1758" s="92"/>
      <c r="L1758" s="88"/>
      <c r="N1758" s="35"/>
    </row>
    <row r="1759" spans="6:14" ht="12.75">
      <c r="F1759" s="92"/>
      <c r="L1759" s="88"/>
      <c r="N1759" s="35"/>
    </row>
    <row r="1760" spans="6:14" ht="12.75">
      <c r="F1760" s="92"/>
      <c r="L1760" s="88"/>
      <c r="N1760" s="35"/>
    </row>
    <row r="1761" spans="6:14" ht="12.75">
      <c r="F1761" s="92"/>
      <c r="L1761" s="88"/>
      <c r="N1761" s="35"/>
    </row>
    <row r="1762" spans="6:14" ht="12.75">
      <c r="F1762" s="92"/>
      <c r="L1762" s="88"/>
      <c r="N1762" s="35"/>
    </row>
    <row r="1763" spans="6:14" ht="12.75">
      <c r="F1763" s="92"/>
      <c r="L1763" s="88"/>
      <c r="N1763" s="35"/>
    </row>
    <row r="1764" spans="6:14" ht="12.75">
      <c r="F1764" s="92"/>
      <c r="L1764" s="88"/>
      <c r="N1764" s="35"/>
    </row>
    <row r="1765" spans="6:14" ht="12.75">
      <c r="F1765" s="92"/>
      <c r="L1765" s="88"/>
      <c r="N1765" s="35"/>
    </row>
    <row r="1766" spans="6:14" ht="12.75">
      <c r="F1766" s="92"/>
      <c r="L1766" s="88"/>
      <c r="N1766" s="35"/>
    </row>
    <row r="1767" spans="6:14" ht="12.75">
      <c r="F1767" s="92"/>
      <c r="L1767" s="88"/>
      <c r="N1767" s="35"/>
    </row>
    <row r="1768" spans="6:14" ht="12.75">
      <c r="F1768" s="92"/>
      <c r="L1768" s="88"/>
      <c r="N1768" s="35"/>
    </row>
    <row r="1769" spans="6:14" ht="12.75">
      <c r="F1769" s="92"/>
      <c r="L1769" s="88"/>
      <c r="N1769" s="35"/>
    </row>
    <row r="1770" spans="6:14" ht="12.75">
      <c r="F1770" s="92"/>
      <c r="L1770" s="88"/>
      <c r="N1770" s="35"/>
    </row>
    <row r="1771" spans="6:14" ht="12.75">
      <c r="F1771" s="92"/>
      <c r="L1771" s="88"/>
      <c r="N1771" s="35"/>
    </row>
    <row r="1772" spans="6:14" ht="12.75">
      <c r="F1772" s="92"/>
      <c r="L1772" s="88"/>
      <c r="N1772" s="35"/>
    </row>
    <row r="1773" spans="6:14" ht="12.75">
      <c r="F1773" s="92"/>
      <c r="L1773" s="88"/>
      <c r="N1773" s="35"/>
    </row>
    <row r="1774" spans="6:14" ht="12.75">
      <c r="F1774" s="92"/>
      <c r="L1774" s="88"/>
      <c r="N1774" s="35"/>
    </row>
    <row r="1775" spans="6:14" ht="12.75">
      <c r="F1775" s="92"/>
      <c r="L1775" s="88"/>
      <c r="N1775" s="35"/>
    </row>
    <row r="1776" spans="6:14" ht="12.75">
      <c r="F1776" s="92"/>
      <c r="L1776" s="88"/>
      <c r="N1776" s="35"/>
    </row>
    <row r="1777" spans="6:14" ht="12.75">
      <c r="F1777" s="92"/>
      <c r="L1777" s="88"/>
      <c r="N1777" s="35"/>
    </row>
    <row r="1778" spans="6:14" ht="12.75">
      <c r="F1778" s="92"/>
      <c r="L1778" s="88"/>
      <c r="N1778" s="35"/>
    </row>
    <row r="1779" spans="6:14" ht="12.75">
      <c r="F1779" s="92"/>
      <c r="L1779" s="88"/>
      <c r="N1779" s="35"/>
    </row>
    <row r="1780" spans="6:14" ht="12.75">
      <c r="F1780" s="92"/>
      <c r="L1780" s="88"/>
      <c r="N1780" s="35"/>
    </row>
    <row r="1781" spans="6:14" ht="12.75">
      <c r="F1781" s="92"/>
      <c r="L1781" s="88"/>
      <c r="N1781" s="35"/>
    </row>
    <row r="1782" spans="6:14" ht="12.75">
      <c r="F1782" s="92"/>
      <c r="L1782" s="88"/>
      <c r="N1782" s="35"/>
    </row>
    <row r="1783" spans="6:14" ht="12.75">
      <c r="F1783" s="92"/>
      <c r="L1783" s="88"/>
      <c r="N1783" s="35"/>
    </row>
    <row r="1784" spans="6:14" ht="12.75">
      <c r="F1784" s="92"/>
      <c r="L1784" s="88"/>
      <c r="N1784" s="35"/>
    </row>
    <row r="1785" spans="6:14" ht="12.75">
      <c r="F1785" s="92"/>
      <c r="L1785" s="88"/>
      <c r="N1785" s="35"/>
    </row>
    <row r="1786" spans="6:14" ht="12.75">
      <c r="F1786" s="92"/>
      <c r="L1786" s="88"/>
      <c r="N1786" s="35"/>
    </row>
    <row r="1787" spans="6:14" ht="12.75">
      <c r="F1787" s="92"/>
      <c r="L1787" s="88"/>
      <c r="N1787" s="35"/>
    </row>
    <row r="1788" spans="6:14" ht="12.75">
      <c r="F1788" s="92"/>
      <c r="L1788" s="88"/>
      <c r="N1788" s="35"/>
    </row>
    <row r="1789" spans="6:14" ht="12.75">
      <c r="F1789" s="92"/>
      <c r="L1789" s="88"/>
      <c r="N1789" s="35"/>
    </row>
    <row r="1790" spans="6:14" ht="12.75">
      <c r="F1790" s="92"/>
      <c r="L1790" s="88"/>
      <c r="N1790" s="35"/>
    </row>
    <row r="1791" spans="6:14" ht="12.75">
      <c r="F1791" s="92"/>
      <c r="L1791" s="88"/>
      <c r="N1791" s="35"/>
    </row>
    <row r="1792" spans="6:14" ht="12.75">
      <c r="F1792" s="92"/>
      <c r="L1792" s="88"/>
      <c r="N1792" s="35"/>
    </row>
    <row r="1793" spans="6:14" ht="12.75">
      <c r="F1793" s="92"/>
      <c r="L1793" s="88"/>
      <c r="N1793" s="35"/>
    </row>
    <row r="1794" spans="6:14" ht="12.75">
      <c r="F1794" s="92"/>
      <c r="L1794" s="88"/>
      <c r="N1794" s="35"/>
    </row>
    <row r="1795" spans="6:14" ht="12.75">
      <c r="F1795" s="92"/>
      <c r="L1795" s="88"/>
      <c r="N1795" s="35"/>
    </row>
    <row r="1796" spans="6:14" ht="12.75">
      <c r="F1796" s="92"/>
      <c r="L1796" s="88"/>
      <c r="N1796" s="35"/>
    </row>
    <row r="1797" spans="6:14" ht="12.75">
      <c r="F1797" s="92"/>
      <c r="L1797" s="88"/>
      <c r="N1797" s="35"/>
    </row>
    <row r="1798" spans="6:14" ht="12.75">
      <c r="F1798" s="92"/>
      <c r="L1798" s="88"/>
      <c r="N1798" s="35"/>
    </row>
    <row r="1799" spans="6:14" ht="12.75">
      <c r="F1799" s="92"/>
      <c r="L1799" s="88"/>
      <c r="N1799" s="35"/>
    </row>
    <row r="1800" spans="6:14" ht="12.75">
      <c r="F1800" s="92"/>
      <c r="L1800" s="88"/>
      <c r="N1800" s="35"/>
    </row>
    <row r="1801" spans="6:14" ht="12.75">
      <c r="F1801" s="92"/>
      <c r="L1801" s="88"/>
      <c r="N1801" s="35"/>
    </row>
    <row r="1802" spans="6:14" ht="12.75">
      <c r="F1802" s="92"/>
      <c r="L1802" s="88"/>
      <c r="N1802" s="35"/>
    </row>
    <row r="1803" spans="6:14" ht="12.75">
      <c r="F1803" s="92"/>
      <c r="L1803" s="88"/>
      <c r="N1803" s="35"/>
    </row>
    <row r="1804" spans="6:14" ht="12.75">
      <c r="F1804" s="92"/>
      <c r="L1804" s="88"/>
      <c r="N1804" s="35"/>
    </row>
    <row r="1805" spans="6:14" ht="12.75">
      <c r="F1805" s="92"/>
      <c r="L1805" s="88"/>
      <c r="N1805" s="35"/>
    </row>
    <row r="1806" spans="6:14" ht="12.75">
      <c r="F1806" s="92"/>
      <c r="L1806" s="88"/>
      <c r="N1806" s="35"/>
    </row>
    <row r="1807" spans="6:14" ht="12.75">
      <c r="F1807" s="92"/>
      <c r="L1807" s="88"/>
      <c r="N1807" s="35"/>
    </row>
    <row r="1808" spans="6:14" ht="12.75">
      <c r="F1808" s="92"/>
      <c r="L1808" s="88"/>
      <c r="N1808" s="35"/>
    </row>
    <row r="1809" spans="6:14" ht="12.75">
      <c r="F1809" s="92"/>
      <c r="L1809" s="88"/>
      <c r="N1809" s="35"/>
    </row>
    <row r="1810" spans="6:14" ht="12.75">
      <c r="F1810" s="92"/>
      <c r="L1810" s="88"/>
      <c r="N1810" s="35"/>
    </row>
    <row r="1811" spans="6:14" ht="12.75">
      <c r="F1811" s="92"/>
      <c r="L1811" s="88"/>
      <c r="N1811" s="35"/>
    </row>
    <row r="1812" spans="6:14" ht="12.75">
      <c r="F1812" s="92"/>
      <c r="L1812" s="88"/>
      <c r="N1812" s="35"/>
    </row>
    <row r="1813" spans="6:14" ht="12.75">
      <c r="F1813" s="92"/>
      <c r="L1813" s="88"/>
      <c r="N1813" s="35"/>
    </row>
    <row r="1814" spans="6:14" ht="12.75">
      <c r="F1814" s="92"/>
      <c r="L1814" s="88"/>
      <c r="N1814" s="35"/>
    </row>
    <row r="1815" spans="6:14" ht="12.75">
      <c r="F1815" s="92"/>
      <c r="L1815" s="88"/>
      <c r="N1815" s="35"/>
    </row>
    <row r="1816" spans="6:14" ht="12.75">
      <c r="F1816" s="92"/>
      <c r="L1816" s="88"/>
      <c r="N1816" s="35"/>
    </row>
    <row r="1817" spans="6:14" ht="12.75">
      <c r="F1817" s="92"/>
      <c r="L1817" s="88"/>
      <c r="N1817" s="35"/>
    </row>
    <row r="1818" spans="6:14" ht="12.75">
      <c r="F1818" s="92"/>
      <c r="L1818" s="88"/>
      <c r="N1818" s="35"/>
    </row>
    <row r="1819" spans="6:14" ht="12.75">
      <c r="F1819" s="92"/>
      <c r="L1819" s="88"/>
      <c r="N1819" s="35"/>
    </row>
    <row r="1820" spans="6:14" ht="12.75">
      <c r="F1820" s="92"/>
      <c r="L1820" s="88"/>
      <c r="N1820" s="35"/>
    </row>
    <row r="1821" spans="6:14" ht="12.75">
      <c r="F1821" s="92"/>
      <c r="L1821" s="88"/>
      <c r="N1821" s="35"/>
    </row>
    <row r="1822" spans="6:14" ht="12.75">
      <c r="F1822" s="92"/>
      <c r="L1822" s="88"/>
      <c r="N1822" s="35"/>
    </row>
    <row r="1823" spans="6:14" ht="12.75">
      <c r="F1823" s="92"/>
      <c r="L1823" s="88"/>
      <c r="N1823" s="35"/>
    </row>
    <row r="1824" spans="6:14" ht="12.75">
      <c r="F1824" s="92"/>
      <c r="L1824" s="88"/>
      <c r="N1824" s="35"/>
    </row>
    <row r="1825" spans="6:14" ht="12.75">
      <c r="F1825" s="92"/>
      <c r="L1825" s="88"/>
      <c r="N1825" s="35"/>
    </row>
    <row r="1826" spans="6:14" ht="12.75">
      <c r="F1826" s="92"/>
      <c r="L1826" s="88"/>
      <c r="N1826" s="35"/>
    </row>
    <row r="1827" spans="6:14" ht="12.75">
      <c r="F1827" s="92"/>
      <c r="L1827" s="88"/>
      <c r="N1827" s="35"/>
    </row>
    <row r="1828" spans="6:14" ht="12.75">
      <c r="F1828" s="92"/>
      <c r="L1828" s="88"/>
      <c r="N1828" s="35"/>
    </row>
    <row r="1829" spans="6:14" ht="12.75">
      <c r="F1829" s="92"/>
      <c r="L1829" s="88"/>
      <c r="N1829" s="35"/>
    </row>
    <row r="1830" spans="6:14" ht="12.75">
      <c r="F1830" s="92"/>
      <c r="L1830" s="88"/>
      <c r="N1830" s="35"/>
    </row>
    <row r="1831" spans="6:14" ht="12.75">
      <c r="F1831" s="92"/>
      <c r="L1831" s="88"/>
      <c r="N1831" s="35"/>
    </row>
    <row r="1832" spans="6:14" ht="12.75">
      <c r="F1832" s="92"/>
      <c r="L1832" s="88"/>
      <c r="N1832" s="35"/>
    </row>
    <row r="1833" spans="6:14" ht="12.75">
      <c r="F1833" s="92"/>
      <c r="L1833" s="88"/>
      <c r="N1833" s="35"/>
    </row>
    <row r="1834" spans="6:14" ht="12.75">
      <c r="F1834" s="92"/>
      <c r="L1834" s="88"/>
      <c r="N1834" s="35"/>
    </row>
    <row r="1835" spans="6:14" ht="12.75">
      <c r="F1835" s="92"/>
      <c r="L1835" s="88"/>
      <c r="N1835" s="35"/>
    </row>
    <row r="1836" spans="6:14" ht="12.75">
      <c r="F1836" s="92"/>
      <c r="L1836" s="88"/>
      <c r="N1836" s="35"/>
    </row>
    <row r="1837" spans="6:14" ht="12.75">
      <c r="F1837" s="92"/>
      <c r="L1837" s="88"/>
      <c r="N1837" s="35"/>
    </row>
    <row r="1838" spans="6:14" ht="12.75">
      <c r="F1838" s="92"/>
      <c r="L1838" s="88"/>
      <c r="N1838" s="35"/>
    </row>
    <row r="1839" spans="6:14" ht="12.75">
      <c r="F1839" s="92"/>
      <c r="L1839" s="88"/>
      <c r="N1839" s="35"/>
    </row>
    <row r="1840" spans="6:14" ht="12.75">
      <c r="F1840" s="92"/>
      <c r="L1840" s="88"/>
      <c r="N1840" s="35"/>
    </row>
    <row r="1841" spans="6:14" ht="12.75">
      <c r="F1841" s="92"/>
      <c r="L1841" s="88"/>
      <c r="N1841" s="35"/>
    </row>
    <row r="1842" spans="6:14" ht="12.75">
      <c r="F1842" s="92"/>
      <c r="L1842" s="88"/>
      <c r="N1842" s="35"/>
    </row>
    <row r="1843" spans="6:14" ht="12.75">
      <c r="F1843" s="92"/>
      <c r="L1843" s="88"/>
      <c r="N1843" s="35"/>
    </row>
    <row r="1844" spans="6:14" ht="12.75">
      <c r="F1844" s="92"/>
      <c r="L1844" s="88"/>
      <c r="N1844" s="35"/>
    </row>
    <row r="1845" spans="6:14" ht="12.75">
      <c r="F1845" s="92"/>
      <c r="L1845" s="88"/>
      <c r="N1845" s="35"/>
    </row>
    <row r="1846" spans="6:14" ht="12.75">
      <c r="F1846" s="92"/>
      <c r="L1846" s="88"/>
      <c r="N1846" s="35"/>
    </row>
    <row r="1847" spans="6:14" ht="12.75">
      <c r="F1847" s="92"/>
      <c r="L1847" s="88"/>
      <c r="N1847" s="35"/>
    </row>
    <row r="1848" spans="6:14" ht="12.75">
      <c r="F1848" s="92"/>
      <c r="L1848" s="88"/>
      <c r="N1848" s="35"/>
    </row>
    <row r="1849" spans="6:14" ht="12.75">
      <c r="F1849" s="92"/>
      <c r="L1849" s="88"/>
      <c r="N1849" s="35"/>
    </row>
    <row r="1850" spans="6:14" ht="12.75">
      <c r="F1850" s="92"/>
      <c r="L1850" s="88"/>
      <c r="N1850" s="35"/>
    </row>
    <row r="1851" spans="6:14" ht="12.75">
      <c r="F1851" s="92"/>
      <c r="L1851" s="88"/>
      <c r="N1851" s="35"/>
    </row>
    <row r="1852" spans="6:14" ht="12.75">
      <c r="F1852" s="92"/>
      <c r="L1852" s="88"/>
      <c r="N1852" s="35"/>
    </row>
    <row r="1853" spans="6:14" ht="12.75">
      <c r="F1853" s="92"/>
      <c r="L1853" s="88"/>
      <c r="N1853" s="35"/>
    </row>
    <row r="1854" spans="6:14" ht="12.75">
      <c r="F1854" s="92"/>
      <c r="L1854" s="88"/>
      <c r="N1854" s="35"/>
    </row>
    <row r="1855" spans="6:14" ht="12.75">
      <c r="F1855" s="92"/>
      <c r="L1855" s="88"/>
      <c r="N1855" s="35"/>
    </row>
    <row r="1856" spans="6:14" ht="12.75">
      <c r="F1856" s="92"/>
      <c r="L1856" s="88"/>
      <c r="N1856" s="35"/>
    </row>
    <row r="1857" spans="6:14" ht="12.75">
      <c r="F1857" s="92"/>
      <c r="L1857" s="88"/>
      <c r="N1857" s="35"/>
    </row>
    <row r="1858" spans="6:14" ht="12.75">
      <c r="F1858" s="92"/>
      <c r="L1858" s="88"/>
      <c r="N1858" s="35"/>
    </row>
    <row r="1859" spans="6:14" ht="12.75">
      <c r="F1859" s="92"/>
      <c r="L1859" s="88"/>
      <c r="N1859" s="35"/>
    </row>
    <row r="1860" spans="6:14" ht="12.75">
      <c r="F1860" s="92"/>
      <c r="L1860" s="88"/>
      <c r="N1860" s="35"/>
    </row>
    <row r="1861" spans="6:14" ht="12.75">
      <c r="F1861" s="92"/>
      <c r="L1861" s="88"/>
      <c r="N1861" s="35"/>
    </row>
    <row r="1862" spans="6:14" ht="12.75">
      <c r="F1862" s="92"/>
      <c r="L1862" s="88"/>
      <c r="N1862" s="35"/>
    </row>
    <row r="1863" spans="6:14" ht="12.75">
      <c r="F1863" s="92"/>
      <c r="L1863" s="88"/>
      <c r="N1863" s="35"/>
    </row>
    <row r="1864" spans="6:14" ht="12.75">
      <c r="F1864" s="92"/>
      <c r="L1864" s="88"/>
      <c r="N1864" s="35"/>
    </row>
    <row r="1865" spans="6:14" ht="12.75">
      <c r="F1865" s="92"/>
      <c r="L1865" s="88"/>
      <c r="N1865" s="35"/>
    </row>
    <row r="1866" spans="6:14" ht="12.75">
      <c r="F1866" s="92"/>
      <c r="L1866" s="88"/>
      <c r="N1866" s="35"/>
    </row>
    <row r="1867" spans="6:14" ht="12.75">
      <c r="F1867" s="92"/>
      <c r="L1867" s="88"/>
      <c r="N1867" s="35"/>
    </row>
    <row r="1868" spans="6:14" ht="12.75">
      <c r="F1868" s="92"/>
      <c r="L1868" s="88"/>
      <c r="N1868" s="35"/>
    </row>
    <row r="1869" spans="6:14" ht="12.75">
      <c r="F1869" s="92"/>
      <c r="L1869" s="88"/>
      <c r="N1869" s="35"/>
    </row>
    <row r="1870" spans="6:14" ht="12.75">
      <c r="F1870" s="92"/>
      <c r="L1870" s="88"/>
      <c r="N1870" s="35"/>
    </row>
    <row r="1871" spans="6:14" ht="12.75">
      <c r="F1871" s="92"/>
      <c r="L1871" s="88"/>
      <c r="N1871" s="35"/>
    </row>
    <row r="1872" spans="6:14" ht="12.75">
      <c r="F1872" s="92"/>
      <c r="L1872" s="88"/>
      <c r="N1872" s="35"/>
    </row>
    <row r="1873" spans="6:14" ht="12.75">
      <c r="F1873" s="92"/>
      <c r="L1873" s="88"/>
      <c r="N1873" s="35"/>
    </row>
    <row r="1874" spans="6:14" ht="12.75">
      <c r="F1874" s="92"/>
      <c r="L1874" s="88"/>
      <c r="N1874" s="35"/>
    </row>
    <row r="1875" spans="6:14" ht="12.75">
      <c r="F1875" s="92"/>
      <c r="L1875" s="88"/>
      <c r="N1875" s="35"/>
    </row>
    <row r="1876" spans="6:14" ht="12.75">
      <c r="F1876" s="92"/>
      <c r="L1876" s="88"/>
      <c r="N1876" s="35"/>
    </row>
    <row r="1877" spans="6:14" ht="12.75">
      <c r="F1877" s="92"/>
      <c r="L1877" s="88"/>
      <c r="N1877" s="35"/>
    </row>
    <row r="1878" spans="6:14" ht="12.75">
      <c r="F1878" s="92"/>
      <c r="L1878" s="88"/>
      <c r="N1878" s="35"/>
    </row>
    <row r="1879" spans="6:14" ht="12.75">
      <c r="F1879" s="92"/>
      <c r="L1879" s="88"/>
      <c r="N1879" s="35"/>
    </row>
    <row r="1880" spans="6:14" ht="12.75">
      <c r="F1880" s="92"/>
      <c r="L1880" s="88"/>
      <c r="N1880" s="35"/>
    </row>
    <row r="1881" spans="6:14" ht="12.75">
      <c r="F1881" s="92"/>
      <c r="L1881" s="88"/>
      <c r="N1881" s="35"/>
    </row>
    <row r="1882" spans="6:14" ht="12.75">
      <c r="F1882" s="92"/>
      <c r="L1882" s="88"/>
      <c r="N1882" s="35"/>
    </row>
    <row r="1883" spans="6:14" ht="12.75">
      <c r="F1883" s="92"/>
      <c r="L1883" s="88"/>
      <c r="N1883" s="35"/>
    </row>
    <row r="1884" spans="6:14" ht="12.75">
      <c r="F1884" s="92"/>
      <c r="L1884" s="88"/>
      <c r="N1884" s="35"/>
    </row>
    <row r="1885" spans="6:14" ht="12.75">
      <c r="F1885" s="92"/>
      <c r="L1885" s="88"/>
      <c r="N1885" s="35"/>
    </row>
    <row r="1886" spans="6:14" ht="12.75">
      <c r="F1886" s="92"/>
      <c r="L1886" s="88"/>
      <c r="N1886" s="35"/>
    </row>
    <row r="1887" spans="6:14" ht="12.75">
      <c r="F1887" s="92"/>
      <c r="L1887" s="88"/>
      <c r="N1887" s="35"/>
    </row>
    <row r="1888" spans="6:14" ht="12.75">
      <c r="F1888" s="92"/>
      <c r="L1888" s="88"/>
      <c r="N1888" s="35"/>
    </row>
    <row r="1889" spans="6:14" ht="12.75">
      <c r="F1889" s="92"/>
      <c r="L1889" s="88"/>
      <c r="N1889" s="35"/>
    </row>
    <row r="1890" spans="6:14" ht="12.75">
      <c r="F1890" s="92"/>
      <c r="L1890" s="88"/>
      <c r="N1890" s="35"/>
    </row>
    <row r="1891" spans="6:14" ht="12.75">
      <c r="F1891" s="92"/>
      <c r="L1891" s="88"/>
      <c r="N1891" s="35"/>
    </row>
    <row r="1892" spans="6:14" ht="12.75">
      <c r="F1892" s="92"/>
      <c r="L1892" s="88"/>
      <c r="N1892" s="35"/>
    </row>
    <row r="1893" spans="6:14" ht="12.75">
      <c r="F1893" s="92"/>
      <c r="L1893" s="88"/>
      <c r="N1893" s="35"/>
    </row>
    <row r="1894" spans="6:14" ht="12.75">
      <c r="F1894" s="92"/>
      <c r="L1894" s="88"/>
      <c r="N1894" s="35"/>
    </row>
    <row r="1895" spans="6:14" ht="12.75">
      <c r="F1895" s="92"/>
      <c r="L1895" s="88"/>
      <c r="N1895" s="35"/>
    </row>
    <row r="1896" spans="6:14" ht="12.75">
      <c r="F1896" s="92"/>
      <c r="L1896" s="88"/>
      <c r="N1896" s="35"/>
    </row>
    <row r="1897" spans="6:14" ht="12.75">
      <c r="F1897" s="92"/>
      <c r="L1897" s="88"/>
      <c r="N1897" s="35"/>
    </row>
    <row r="1898" spans="6:14" ht="12.75">
      <c r="F1898" s="92"/>
      <c r="L1898" s="88"/>
      <c r="N1898" s="35"/>
    </row>
    <row r="1899" spans="6:14" ht="12.75">
      <c r="F1899" s="92"/>
      <c r="L1899" s="88"/>
      <c r="N1899" s="35"/>
    </row>
    <row r="1900" spans="6:14" ht="12.75">
      <c r="F1900" s="92"/>
      <c r="L1900" s="88"/>
      <c r="N1900" s="35"/>
    </row>
    <row r="1901" spans="6:14" ht="12.75">
      <c r="F1901" s="92"/>
      <c r="L1901" s="88"/>
      <c r="N1901" s="35"/>
    </row>
    <row r="1902" spans="6:14" ht="12.75">
      <c r="F1902" s="92"/>
      <c r="L1902" s="88"/>
      <c r="N1902" s="35"/>
    </row>
    <row r="1903" spans="6:14" ht="12.75">
      <c r="F1903" s="92"/>
      <c r="L1903" s="88"/>
      <c r="N1903" s="35"/>
    </row>
    <row r="1904" spans="6:14" ht="12.75">
      <c r="F1904" s="92"/>
      <c r="L1904" s="88"/>
      <c r="N1904" s="35"/>
    </row>
    <row r="1905" spans="6:14" ht="12.75">
      <c r="F1905" s="92"/>
      <c r="L1905" s="88"/>
      <c r="N1905" s="35"/>
    </row>
    <row r="1906" spans="6:14" ht="12.75">
      <c r="F1906" s="92"/>
      <c r="L1906" s="88"/>
      <c r="N1906" s="35"/>
    </row>
    <row r="1907" spans="6:14" ht="12.75">
      <c r="F1907" s="92"/>
      <c r="L1907" s="88"/>
      <c r="N1907" s="35"/>
    </row>
    <row r="1908" spans="6:14" ht="12.75">
      <c r="F1908" s="92"/>
      <c r="L1908" s="88"/>
      <c r="N1908" s="35"/>
    </row>
    <row r="1909" spans="6:14" ht="12.75">
      <c r="F1909" s="92"/>
      <c r="L1909" s="88"/>
      <c r="N1909" s="35"/>
    </row>
    <row r="1910" spans="6:14" ht="12.75">
      <c r="F1910" s="92"/>
      <c r="L1910" s="88"/>
      <c r="N1910" s="35"/>
    </row>
    <row r="1911" spans="6:14" ht="12.75">
      <c r="F1911" s="92"/>
      <c r="L1911" s="88"/>
      <c r="N1911" s="35"/>
    </row>
    <row r="1912" spans="6:14" ht="12.75">
      <c r="F1912" s="92"/>
      <c r="L1912" s="88"/>
      <c r="N1912" s="35"/>
    </row>
    <row r="1913" spans="6:14" ht="12.75">
      <c r="F1913" s="92"/>
      <c r="L1913" s="88"/>
      <c r="N1913" s="35"/>
    </row>
    <row r="1914" spans="6:14" ht="12.75">
      <c r="F1914" s="92"/>
      <c r="L1914" s="88"/>
      <c r="N1914" s="35"/>
    </row>
    <row r="1915" spans="6:14" ht="12.75">
      <c r="F1915" s="92"/>
      <c r="L1915" s="88"/>
      <c r="N1915" s="35"/>
    </row>
    <row r="1916" spans="6:14" ht="12.75">
      <c r="F1916" s="92"/>
      <c r="L1916" s="88"/>
      <c r="N1916" s="35"/>
    </row>
    <row r="1917" spans="6:14" ht="12.75">
      <c r="F1917" s="92"/>
      <c r="L1917" s="88"/>
      <c r="N1917" s="35"/>
    </row>
    <row r="1918" spans="6:14" ht="12.75">
      <c r="F1918" s="92"/>
      <c r="L1918" s="88"/>
      <c r="N1918" s="35"/>
    </row>
    <row r="1919" spans="6:14" ht="12.75">
      <c r="F1919" s="92"/>
      <c r="L1919" s="88"/>
      <c r="N1919" s="35"/>
    </row>
    <row r="1920" spans="6:14" ht="12.75">
      <c r="F1920" s="92"/>
      <c r="L1920" s="88"/>
      <c r="N1920" s="35"/>
    </row>
    <row r="1921" spans="6:14" ht="12.75">
      <c r="F1921" s="92"/>
      <c r="L1921" s="88"/>
      <c r="N1921" s="35"/>
    </row>
    <row r="1922" spans="6:14" ht="12.75">
      <c r="F1922" s="92"/>
      <c r="L1922" s="88"/>
      <c r="N1922" s="35"/>
    </row>
    <row r="1923" spans="6:14" ht="12.75">
      <c r="F1923" s="92"/>
      <c r="L1923" s="88"/>
      <c r="N1923" s="35"/>
    </row>
    <row r="1924" spans="6:14" ht="12.75">
      <c r="F1924" s="92"/>
      <c r="L1924" s="88"/>
      <c r="N1924" s="35"/>
    </row>
    <row r="1925" spans="6:14" ht="12.75">
      <c r="F1925" s="92"/>
      <c r="L1925" s="88"/>
      <c r="N1925" s="35"/>
    </row>
    <row r="1926" spans="6:14" ht="12.75">
      <c r="F1926" s="92"/>
      <c r="L1926" s="88"/>
      <c r="N1926" s="35"/>
    </row>
    <row r="1927" spans="6:14" ht="12.75">
      <c r="F1927" s="92"/>
      <c r="L1927" s="88"/>
      <c r="N1927" s="35"/>
    </row>
    <row r="1928" spans="6:14" ht="12.75">
      <c r="F1928" s="92"/>
      <c r="L1928" s="88"/>
      <c r="N1928" s="35"/>
    </row>
    <row r="1929" spans="6:14" ht="12.75">
      <c r="F1929" s="92"/>
      <c r="L1929" s="88"/>
      <c r="N1929" s="35"/>
    </row>
    <row r="1930" spans="6:14" ht="12.75">
      <c r="F1930" s="92"/>
      <c r="L1930" s="88"/>
      <c r="N1930" s="35"/>
    </row>
    <row r="1931" spans="6:14" ht="12.75">
      <c r="F1931" s="92"/>
      <c r="L1931" s="88"/>
      <c r="N1931" s="35"/>
    </row>
    <row r="1932" spans="6:14" ht="12.75">
      <c r="F1932" s="92"/>
      <c r="L1932" s="88"/>
      <c r="N1932" s="35"/>
    </row>
    <row r="1933" spans="6:14" ht="12.75">
      <c r="F1933" s="92"/>
      <c r="L1933" s="88"/>
      <c r="N1933" s="35"/>
    </row>
    <row r="1934" spans="6:14" ht="12.75">
      <c r="F1934" s="92"/>
      <c r="L1934" s="88"/>
      <c r="N1934" s="35"/>
    </row>
    <row r="1935" spans="6:14" ht="12.75">
      <c r="F1935" s="92"/>
      <c r="L1935" s="88"/>
      <c r="N1935" s="35"/>
    </row>
    <row r="1936" spans="6:14" ht="12.75">
      <c r="F1936" s="92"/>
      <c r="L1936" s="88"/>
      <c r="N1936" s="35"/>
    </row>
    <row r="1937" spans="6:14" ht="12.75">
      <c r="F1937" s="92"/>
      <c r="L1937" s="88"/>
      <c r="N1937" s="35"/>
    </row>
    <row r="1938" spans="6:14" ht="12.75">
      <c r="F1938" s="92"/>
      <c r="L1938" s="88"/>
      <c r="N1938" s="35"/>
    </row>
    <row r="1939" spans="6:14" ht="12.75">
      <c r="F1939" s="92"/>
      <c r="L1939" s="88"/>
      <c r="N1939" s="35"/>
    </row>
    <row r="1940" spans="6:14" ht="12.75">
      <c r="F1940" s="92"/>
      <c r="L1940" s="88"/>
      <c r="N1940" s="35"/>
    </row>
    <row r="1941" spans="6:14" ht="12.75">
      <c r="F1941" s="92"/>
      <c r="L1941" s="88"/>
      <c r="N1941" s="35"/>
    </row>
    <row r="1942" spans="6:14" ht="12.75">
      <c r="F1942" s="92"/>
      <c r="L1942" s="88"/>
      <c r="N1942" s="35"/>
    </row>
    <row r="1943" spans="6:14" ht="12.75">
      <c r="F1943" s="92"/>
      <c r="L1943" s="88"/>
      <c r="N1943" s="35"/>
    </row>
    <row r="1944" spans="6:14" ht="12.75">
      <c r="F1944" s="92"/>
      <c r="L1944" s="88"/>
      <c r="N1944" s="35"/>
    </row>
    <row r="1945" spans="6:14" ht="12.75">
      <c r="F1945" s="92"/>
      <c r="L1945" s="88"/>
      <c r="N1945" s="35"/>
    </row>
    <row r="1946" spans="6:14" ht="12.75">
      <c r="F1946" s="92"/>
      <c r="L1946" s="88"/>
      <c r="N1946" s="35"/>
    </row>
    <row r="1947" spans="6:14" ht="12.75">
      <c r="F1947" s="92"/>
      <c r="L1947" s="88"/>
      <c r="N1947" s="35"/>
    </row>
    <row r="1948" spans="6:14" ht="12.75">
      <c r="F1948" s="92"/>
      <c r="L1948" s="88"/>
      <c r="N1948" s="35"/>
    </row>
    <row r="1949" spans="6:14" ht="12.75">
      <c r="F1949" s="92"/>
      <c r="L1949" s="88"/>
      <c r="N1949" s="35"/>
    </row>
    <row r="1950" spans="6:14" ht="12.75">
      <c r="F1950" s="92"/>
      <c r="L1950" s="88"/>
      <c r="N1950" s="35"/>
    </row>
    <row r="1951" spans="6:14" ht="12.75">
      <c r="F1951" s="92"/>
      <c r="L1951" s="88"/>
      <c r="N1951" s="35"/>
    </row>
    <row r="1952" spans="6:14" ht="12.75">
      <c r="F1952" s="92"/>
      <c r="L1952" s="88"/>
      <c r="N1952" s="35"/>
    </row>
    <row r="1953" spans="6:14" ht="12.75">
      <c r="F1953" s="92"/>
      <c r="L1953" s="88"/>
      <c r="N1953" s="35"/>
    </row>
    <row r="1954" spans="6:14" ht="12.75">
      <c r="F1954" s="92"/>
      <c r="L1954" s="88"/>
      <c r="N1954" s="35"/>
    </row>
    <row r="1955" spans="6:14" ht="12.75">
      <c r="F1955" s="92"/>
      <c r="L1955" s="88"/>
      <c r="N1955" s="35"/>
    </row>
    <row r="1956" spans="6:14" ht="12.75">
      <c r="F1956" s="92"/>
      <c r="L1956" s="88"/>
      <c r="N1956" s="35"/>
    </row>
    <row r="1957" spans="6:14" ht="12.75">
      <c r="F1957" s="92"/>
      <c r="L1957" s="88"/>
      <c r="N1957" s="35"/>
    </row>
    <row r="1958" spans="6:14" ht="12.75">
      <c r="F1958" s="92"/>
      <c r="L1958" s="88"/>
      <c r="N1958" s="35"/>
    </row>
    <row r="1959" spans="6:14" ht="12.75">
      <c r="F1959" s="92"/>
      <c r="L1959" s="88"/>
      <c r="N1959" s="35"/>
    </row>
    <row r="1960" spans="6:14" ht="12.75">
      <c r="F1960" s="92"/>
      <c r="L1960" s="88"/>
      <c r="N1960" s="35"/>
    </row>
    <row r="1961" spans="6:14" ht="12.75">
      <c r="F1961" s="92"/>
      <c r="L1961" s="88"/>
      <c r="N1961" s="35"/>
    </row>
    <row r="1962" spans="6:14" ht="12.75">
      <c r="F1962" s="92"/>
      <c r="L1962" s="88"/>
      <c r="N1962" s="35"/>
    </row>
    <row r="1963" spans="6:14" ht="12.75">
      <c r="F1963" s="92"/>
      <c r="L1963" s="88"/>
      <c r="N1963" s="35"/>
    </row>
    <row r="1964" spans="6:14" ht="12.75">
      <c r="F1964" s="92"/>
      <c r="L1964" s="88"/>
      <c r="N1964" s="35"/>
    </row>
    <row r="1965" spans="6:14" ht="12.75">
      <c r="F1965" s="92"/>
      <c r="L1965" s="88"/>
      <c r="N1965" s="35"/>
    </row>
    <row r="1966" spans="6:14" ht="12.75">
      <c r="F1966" s="92"/>
      <c r="L1966" s="88"/>
      <c r="N1966" s="35"/>
    </row>
    <row r="1967" spans="6:14" ht="12.75">
      <c r="F1967" s="92"/>
      <c r="L1967" s="88"/>
      <c r="N1967" s="35"/>
    </row>
    <row r="1968" spans="6:14" ht="12.75">
      <c r="F1968" s="92"/>
      <c r="L1968" s="88"/>
      <c r="N1968" s="35"/>
    </row>
    <row r="1969" spans="6:14" ht="12.75">
      <c r="F1969" s="92"/>
      <c r="L1969" s="88"/>
      <c r="N1969" s="35"/>
    </row>
    <row r="1970" spans="6:14" ht="12.75">
      <c r="F1970" s="92"/>
      <c r="L1970" s="88"/>
      <c r="N1970" s="35"/>
    </row>
    <row r="1971" spans="6:14" ht="12.75">
      <c r="F1971" s="92"/>
      <c r="L1971" s="88"/>
      <c r="N1971" s="35"/>
    </row>
    <row r="1972" spans="6:14" ht="12.75">
      <c r="F1972" s="92"/>
      <c r="L1972" s="88"/>
      <c r="N1972" s="35"/>
    </row>
    <row r="1973" spans="6:14" ht="12.75">
      <c r="F1973" s="92"/>
      <c r="L1973" s="88"/>
      <c r="N1973" s="35"/>
    </row>
    <row r="1974" spans="6:14" ht="12.75">
      <c r="F1974" s="92"/>
      <c r="L1974" s="88"/>
      <c r="N1974" s="35"/>
    </row>
    <row r="1975" spans="6:14" ht="12.75">
      <c r="F1975" s="92"/>
      <c r="L1975" s="88"/>
      <c r="N1975" s="35"/>
    </row>
    <row r="1976" spans="6:14" ht="12.75">
      <c r="F1976" s="92"/>
      <c r="L1976" s="88"/>
      <c r="N1976" s="35"/>
    </row>
    <row r="1977" spans="6:14" ht="12.75">
      <c r="F1977" s="92"/>
      <c r="L1977" s="88"/>
      <c r="N1977" s="35"/>
    </row>
    <row r="1978" spans="6:14" ht="12.75">
      <c r="F1978" s="92"/>
      <c r="L1978" s="88"/>
      <c r="N1978" s="35"/>
    </row>
    <row r="1979" spans="6:14" ht="12.75">
      <c r="F1979" s="92"/>
      <c r="L1979" s="88"/>
      <c r="N1979" s="35"/>
    </row>
    <row r="1980" spans="6:14" ht="12.75">
      <c r="F1980" s="92"/>
      <c r="L1980" s="88"/>
      <c r="N1980" s="35"/>
    </row>
    <row r="1981" spans="6:14" ht="12.75">
      <c r="F1981" s="92"/>
      <c r="L1981" s="88"/>
      <c r="N1981" s="35"/>
    </row>
    <row r="1982" spans="6:14" ht="12.75">
      <c r="F1982" s="92"/>
      <c r="L1982" s="88"/>
      <c r="N1982" s="35"/>
    </row>
    <row r="1983" spans="6:14" ht="12.75">
      <c r="F1983" s="92"/>
      <c r="L1983" s="88"/>
      <c r="N1983" s="35"/>
    </row>
    <row r="1984" spans="6:14" ht="12.75">
      <c r="F1984" s="92"/>
      <c r="L1984" s="88"/>
      <c r="N1984" s="35"/>
    </row>
    <row r="1985" spans="6:14" ht="12.75">
      <c r="F1985" s="92"/>
      <c r="L1985" s="88"/>
      <c r="N1985" s="35"/>
    </row>
    <row r="1986" spans="6:14" ht="12.75">
      <c r="F1986" s="92"/>
      <c r="L1986" s="88"/>
      <c r="N1986" s="35"/>
    </row>
    <row r="1987" spans="6:14" ht="12.75">
      <c r="F1987" s="92"/>
      <c r="L1987" s="88"/>
      <c r="N1987" s="35"/>
    </row>
    <row r="1988" spans="6:14" ht="12.75">
      <c r="F1988" s="92"/>
      <c r="L1988" s="88"/>
      <c r="N1988" s="35"/>
    </row>
    <row r="1989" spans="6:14" ht="12.75">
      <c r="F1989" s="92"/>
      <c r="L1989" s="88"/>
      <c r="N1989" s="35"/>
    </row>
    <row r="1990" spans="6:14" ht="12.75">
      <c r="F1990" s="92"/>
      <c r="L1990" s="88"/>
      <c r="N1990" s="35"/>
    </row>
    <row r="1991" spans="6:14" ht="12.75">
      <c r="F1991" s="92"/>
      <c r="L1991" s="88"/>
      <c r="N1991" s="35"/>
    </row>
    <row r="1992" spans="6:14" ht="12.75">
      <c r="F1992" s="92"/>
      <c r="L1992" s="88"/>
      <c r="N1992" s="35"/>
    </row>
    <row r="1993" spans="6:14" ht="12.75">
      <c r="F1993" s="92"/>
      <c r="L1993" s="88"/>
      <c r="N1993" s="35"/>
    </row>
    <row r="1994" spans="6:14" ht="12.75">
      <c r="F1994" s="92"/>
      <c r="L1994" s="88"/>
      <c r="N1994" s="35"/>
    </row>
    <row r="1995" spans="6:14" ht="12.75">
      <c r="F1995" s="92"/>
      <c r="L1995" s="88"/>
      <c r="N1995" s="35"/>
    </row>
    <row r="1996" spans="6:14" ht="12.75">
      <c r="F1996" s="92"/>
      <c r="L1996" s="88"/>
      <c r="N1996" s="35"/>
    </row>
    <row r="1997" spans="6:14" ht="12.75">
      <c r="F1997" s="92"/>
      <c r="L1997" s="88"/>
      <c r="N1997" s="35"/>
    </row>
    <row r="1998" spans="6:14" ht="12.75">
      <c r="F1998" s="92"/>
      <c r="L1998" s="88"/>
      <c r="N1998" s="35"/>
    </row>
    <row r="1999" spans="6:14" ht="12.75">
      <c r="F1999" s="92"/>
      <c r="L1999" s="88"/>
      <c r="N1999" s="35"/>
    </row>
    <row r="2000" spans="6:14" ht="12.75">
      <c r="F2000" s="92"/>
      <c r="L2000" s="88"/>
      <c r="N2000" s="35"/>
    </row>
    <row r="2001" spans="6:14" ht="12.75">
      <c r="F2001" s="92"/>
      <c r="L2001" s="88"/>
      <c r="N2001" s="35"/>
    </row>
    <row r="2002" spans="6:14" ht="12.75">
      <c r="F2002" s="92"/>
      <c r="L2002" s="88"/>
      <c r="N2002" s="35"/>
    </row>
    <row r="2003" spans="6:14" ht="12.75">
      <c r="F2003" s="92"/>
      <c r="L2003" s="88"/>
      <c r="N2003" s="35"/>
    </row>
    <row r="2004" spans="6:14" ht="12.75">
      <c r="F2004" s="92"/>
      <c r="L2004" s="88"/>
      <c r="N2004" s="35"/>
    </row>
    <row r="2005" spans="6:14" ht="12.75">
      <c r="F2005" s="92"/>
      <c r="L2005" s="88"/>
      <c r="N2005" s="35"/>
    </row>
    <row r="2006" spans="6:14" ht="12.75">
      <c r="F2006" s="92"/>
      <c r="L2006" s="88"/>
      <c r="N2006" s="35"/>
    </row>
    <row r="2007" spans="6:14" ht="12.75">
      <c r="F2007" s="92"/>
      <c r="L2007" s="88"/>
      <c r="N2007" s="35"/>
    </row>
    <row r="2008" spans="6:14" ht="12.75">
      <c r="F2008" s="92"/>
      <c r="L2008" s="88"/>
      <c r="N2008" s="35"/>
    </row>
    <row r="2009" spans="6:14" ht="12.75">
      <c r="F2009" s="92"/>
      <c r="L2009" s="88"/>
      <c r="N2009" s="35"/>
    </row>
    <row r="2010" spans="6:14" ht="12.75">
      <c r="F2010" s="92"/>
      <c r="L2010" s="88"/>
      <c r="N2010" s="35"/>
    </row>
    <row r="2011" spans="6:14" ht="12.75">
      <c r="F2011" s="92"/>
      <c r="L2011" s="88"/>
      <c r="N2011" s="35"/>
    </row>
    <row r="2012" spans="6:14" ht="12.75">
      <c r="F2012" s="92"/>
      <c r="L2012" s="88"/>
      <c r="N2012" s="35"/>
    </row>
    <row r="2013" spans="6:14" ht="12.75">
      <c r="F2013" s="92"/>
      <c r="L2013" s="88"/>
      <c r="N2013" s="35"/>
    </row>
    <row r="2014" spans="6:14" ht="12.75">
      <c r="F2014" s="92"/>
      <c r="L2014" s="88"/>
      <c r="N2014" s="35"/>
    </row>
    <row r="2015" spans="6:14" ht="12.75">
      <c r="F2015" s="92"/>
      <c r="L2015" s="88"/>
      <c r="N2015" s="35"/>
    </row>
    <row r="2016" spans="6:14" ht="12.75">
      <c r="F2016" s="92"/>
      <c r="L2016" s="88"/>
      <c r="N2016" s="35"/>
    </row>
    <row r="2017" spans="6:14" ht="12.75">
      <c r="F2017" s="92"/>
      <c r="L2017" s="88"/>
      <c r="N2017" s="35"/>
    </row>
    <row r="2018" spans="6:14" ht="12.75">
      <c r="F2018" s="92"/>
      <c r="L2018" s="88"/>
      <c r="N2018" s="35"/>
    </row>
    <row r="2019" spans="6:14" ht="12.75">
      <c r="F2019" s="92"/>
      <c r="L2019" s="88"/>
      <c r="N2019" s="35"/>
    </row>
    <row r="2020" spans="6:14" ht="12.75">
      <c r="F2020" s="92"/>
      <c r="L2020" s="88"/>
      <c r="N2020" s="35"/>
    </row>
    <row r="2021" spans="6:14" ht="12.75">
      <c r="F2021" s="92"/>
      <c r="L2021" s="88"/>
      <c r="N2021" s="35"/>
    </row>
    <row r="2022" spans="6:14" ht="12.75">
      <c r="F2022" s="92"/>
      <c r="L2022" s="88"/>
      <c r="N2022" s="35"/>
    </row>
    <row r="2023" spans="6:14" ht="12.75">
      <c r="F2023" s="92"/>
      <c r="L2023" s="88"/>
      <c r="N2023" s="35"/>
    </row>
    <row r="2024" spans="6:14" ht="12.75">
      <c r="F2024" s="92"/>
      <c r="L2024" s="88"/>
      <c r="N2024" s="35"/>
    </row>
    <row r="2025" spans="6:14" ht="12.75">
      <c r="F2025" s="92"/>
      <c r="L2025" s="88"/>
      <c r="N2025" s="35"/>
    </row>
    <row r="2026" spans="6:14" ht="12.75">
      <c r="F2026" s="92"/>
      <c r="L2026" s="88"/>
      <c r="N2026" s="35"/>
    </row>
    <row r="2027" spans="6:14" ht="12.75">
      <c r="F2027" s="92"/>
      <c r="L2027" s="88"/>
      <c r="N2027" s="35"/>
    </row>
    <row r="2028" spans="6:14" ht="12.75">
      <c r="F2028" s="92"/>
      <c r="L2028" s="88"/>
      <c r="N2028" s="35"/>
    </row>
    <row r="2029" spans="6:14" ht="12.75">
      <c r="F2029" s="92"/>
      <c r="L2029" s="88"/>
      <c r="N2029" s="35"/>
    </row>
    <row r="2030" spans="6:14" ht="12.75">
      <c r="F2030" s="92"/>
      <c r="L2030" s="88"/>
      <c r="N2030" s="35"/>
    </row>
    <row r="2031" spans="6:14" ht="12.75">
      <c r="F2031" s="92"/>
      <c r="L2031" s="88"/>
      <c r="N2031" s="35"/>
    </row>
    <row r="2032" spans="6:14" ht="12.75">
      <c r="F2032" s="92"/>
      <c r="L2032" s="88"/>
      <c r="N2032" s="35"/>
    </row>
    <row r="2033" spans="6:14" ht="12.75">
      <c r="F2033" s="92"/>
      <c r="L2033" s="88"/>
      <c r="N2033" s="35"/>
    </row>
    <row r="2034" spans="6:14" ht="12.75">
      <c r="F2034" s="92"/>
      <c r="L2034" s="88"/>
      <c r="N2034" s="35"/>
    </row>
    <row r="2035" spans="6:14" ht="12.75">
      <c r="F2035" s="92"/>
      <c r="L2035" s="88"/>
      <c r="N2035" s="35"/>
    </row>
    <row r="2036" spans="6:14" ht="12.75">
      <c r="F2036" s="92"/>
      <c r="L2036" s="88"/>
      <c r="N2036" s="35"/>
    </row>
    <row r="2037" spans="6:14" ht="12.75">
      <c r="F2037" s="92"/>
      <c r="L2037" s="88"/>
      <c r="N2037" s="35"/>
    </row>
    <row r="2038" spans="6:14" ht="12.75">
      <c r="F2038" s="92"/>
      <c r="L2038" s="88"/>
      <c r="N2038" s="35"/>
    </row>
    <row r="2039" spans="6:14" ht="12.75">
      <c r="F2039" s="92"/>
      <c r="L2039" s="88"/>
      <c r="N2039" s="35"/>
    </row>
    <row r="2040" spans="6:14" ht="12.75">
      <c r="F2040" s="92"/>
      <c r="L2040" s="88"/>
      <c r="N2040" s="35"/>
    </row>
    <row r="2041" spans="6:14" ht="12.75">
      <c r="F2041" s="92"/>
      <c r="L2041" s="88"/>
      <c r="N2041" s="35"/>
    </row>
    <row r="2042" spans="6:14" ht="12.75">
      <c r="F2042" s="92"/>
      <c r="L2042" s="88"/>
      <c r="N2042" s="35"/>
    </row>
    <row r="2043" spans="6:14" ht="12.75">
      <c r="F2043" s="92"/>
      <c r="L2043" s="88"/>
      <c r="N2043" s="35"/>
    </row>
    <row r="2044" spans="6:14" ht="12.75">
      <c r="F2044" s="92"/>
      <c r="L2044" s="88"/>
      <c r="N2044" s="35"/>
    </row>
    <row r="2045" spans="6:14" ht="12.75">
      <c r="F2045" s="92"/>
      <c r="L2045" s="88"/>
      <c r="N2045" s="35"/>
    </row>
    <row r="2046" spans="6:14" ht="12.75">
      <c r="F2046" s="92"/>
      <c r="L2046" s="88"/>
      <c r="N2046" s="35"/>
    </row>
    <row r="2047" spans="6:14" ht="12.75">
      <c r="F2047" s="92"/>
      <c r="L2047" s="88"/>
      <c r="N2047" s="35"/>
    </row>
    <row r="2048" spans="6:14" ht="12.75">
      <c r="F2048" s="92"/>
      <c r="L2048" s="88"/>
      <c r="N2048" s="35"/>
    </row>
    <row r="2049" spans="6:14" ht="12.75">
      <c r="F2049" s="92"/>
      <c r="L2049" s="88"/>
      <c r="N2049" s="35"/>
    </row>
    <row r="2050" spans="6:14" ht="12.75">
      <c r="F2050" s="92"/>
      <c r="L2050" s="88"/>
      <c r="N2050" s="35"/>
    </row>
    <row r="2051" spans="6:14" ht="12.75">
      <c r="F2051" s="92"/>
      <c r="L2051" s="88"/>
      <c r="N2051" s="35"/>
    </row>
    <row r="2052" spans="6:14" ht="12.75">
      <c r="F2052" s="92"/>
      <c r="L2052" s="88"/>
      <c r="N2052" s="35"/>
    </row>
    <row r="2053" spans="6:14" ht="12.75">
      <c r="F2053" s="92"/>
      <c r="L2053" s="88"/>
      <c r="N2053" s="35"/>
    </row>
    <row r="2054" spans="6:14" ht="12.75">
      <c r="F2054" s="92"/>
      <c r="L2054" s="88"/>
      <c r="N2054" s="35"/>
    </row>
    <row r="2055" spans="6:14" ht="12.75">
      <c r="F2055" s="92"/>
      <c r="L2055" s="88"/>
      <c r="N2055" s="35"/>
    </row>
    <row r="2056" spans="6:14" ht="12.75">
      <c r="F2056" s="92"/>
      <c r="L2056" s="88"/>
      <c r="N2056" s="35"/>
    </row>
    <row r="2057" spans="6:14" ht="12.75">
      <c r="F2057" s="92"/>
      <c r="L2057" s="88"/>
      <c r="N2057" s="35"/>
    </row>
    <row r="2058" spans="6:14" ht="12.75">
      <c r="F2058" s="92"/>
      <c r="L2058" s="88"/>
      <c r="N2058" s="35"/>
    </row>
    <row r="2059" spans="6:14" ht="12.75">
      <c r="F2059" s="92"/>
      <c r="L2059" s="88"/>
      <c r="N2059" s="35"/>
    </row>
    <row r="2060" spans="6:14" ht="12.75">
      <c r="F2060" s="92"/>
      <c r="L2060" s="88"/>
      <c r="N2060" s="35"/>
    </row>
    <row r="2061" spans="6:14" ht="12.75">
      <c r="F2061" s="92"/>
      <c r="L2061" s="88"/>
      <c r="N2061" s="35"/>
    </row>
    <row r="2062" spans="6:14" ht="12.75">
      <c r="F2062" s="92"/>
      <c r="L2062" s="88"/>
      <c r="N2062" s="35"/>
    </row>
    <row r="2063" spans="6:14" ht="12.75">
      <c r="F2063" s="92"/>
      <c r="L2063" s="88"/>
      <c r="N2063" s="35"/>
    </row>
    <row r="2064" spans="6:14" ht="12.75">
      <c r="F2064" s="92"/>
      <c r="L2064" s="88"/>
      <c r="N2064" s="35"/>
    </row>
    <row r="2065" spans="6:14" ht="12.75">
      <c r="F2065" s="92"/>
      <c r="L2065" s="88"/>
      <c r="N2065" s="35"/>
    </row>
    <row r="2066" spans="6:14" ht="12.75">
      <c r="F2066" s="92"/>
      <c r="L2066" s="88"/>
      <c r="N2066" s="35"/>
    </row>
    <row r="2067" spans="6:14" ht="12.75">
      <c r="F2067" s="92"/>
      <c r="L2067" s="88"/>
      <c r="N2067" s="35"/>
    </row>
    <row r="2068" spans="6:14" ht="12.75">
      <c r="F2068" s="92"/>
      <c r="L2068" s="88"/>
      <c r="N2068" s="35"/>
    </row>
    <row r="2069" spans="6:14" ht="12.75">
      <c r="F2069" s="92"/>
      <c r="L2069" s="88"/>
      <c r="N2069" s="35"/>
    </row>
    <row r="2070" spans="6:14" ht="12.75">
      <c r="F2070" s="92"/>
      <c r="L2070" s="88"/>
      <c r="N2070" s="35"/>
    </row>
    <row r="2071" spans="6:14" ht="12.75">
      <c r="F2071" s="92"/>
      <c r="L2071" s="88"/>
      <c r="N2071" s="35"/>
    </row>
    <row r="2072" spans="6:14" ht="12.75">
      <c r="F2072" s="92"/>
      <c r="L2072" s="88"/>
      <c r="N2072" s="35"/>
    </row>
    <row r="2073" spans="6:14" ht="12.75">
      <c r="F2073" s="92"/>
      <c r="L2073" s="88"/>
      <c r="N2073" s="35"/>
    </row>
    <row r="2074" spans="6:14" ht="12.75">
      <c r="F2074" s="92"/>
      <c r="L2074" s="88"/>
      <c r="N2074" s="35"/>
    </row>
    <row r="2075" spans="6:14" ht="12.75">
      <c r="F2075" s="92"/>
      <c r="L2075" s="88"/>
      <c r="N2075" s="35"/>
    </row>
    <row r="2076" spans="6:14" ht="12.75">
      <c r="F2076" s="92"/>
      <c r="L2076" s="88"/>
      <c r="N2076" s="35"/>
    </row>
    <row r="2077" spans="6:14" ht="12.75">
      <c r="F2077" s="92"/>
      <c r="L2077" s="88"/>
      <c r="N2077" s="35"/>
    </row>
    <row r="2078" spans="6:14" ht="12.75">
      <c r="F2078" s="92"/>
      <c r="L2078" s="88"/>
      <c r="N2078" s="35"/>
    </row>
    <row r="2079" spans="6:14" ht="12.75">
      <c r="F2079" s="92"/>
      <c r="L2079" s="88"/>
      <c r="N2079" s="35"/>
    </row>
    <row r="2080" spans="6:14" ht="12.75">
      <c r="F2080" s="92"/>
      <c r="L2080" s="88"/>
      <c r="N2080" s="35"/>
    </row>
    <row r="2081" spans="6:14" ht="12.75">
      <c r="F2081" s="92"/>
      <c r="L2081" s="88"/>
      <c r="N2081" s="35"/>
    </row>
    <row r="2082" spans="6:14" ht="12.75">
      <c r="F2082" s="92"/>
      <c r="L2082" s="88"/>
      <c r="N2082" s="35"/>
    </row>
    <row r="2083" spans="6:14" ht="12.75">
      <c r="F2083" s="92"/>
      <c r="L2083" s="88"/>
      <c r="N2083" s="35"/>
    </row>
    <row r="2084" spans="6:14" ht="12.75">
      <c r="F2084" s="92"/>
      <c r="L2084" s="88"/>
      <c r="N2084" s="35"/>
    </row>
    <row r="2085" spans="6:14" ht="12.75">
      <c r="F2085" s="92"/>
      <c r="L2085" s="88"/>
      <c r="N2085" s="35"/>
    </row>
    <row r="2086" spans="6:14" ht="12.75">
      <c r="F2086" s="92"/>
      <c r="L2086" s="88"/>
      <c r="N2086" s="35"/>
    </row>
    <row r="2087" spans="6:14" ht="12.75">
      <c r="F2087" s="92"/>
      <c r="L2087" s="88"/>
      <c r="N2087" s="35"/>
    </row>
    <row r="2088" spans="6:14" ht="12.75">
      <c r="F2088" s="92"/>
      <c r="L2088" s="88"/>
      <c r="N2088" s="35"/>
    </row>
    <row r="2089" spans="6:14" ht="12.75">
      <c r="F2089" s="92"/>
      <c r="L2089" s="88"/>
      <c r="N2089" s="35"/>
    </row>
    <row r="2090" spans="6:14" ht="12.75">
      <c r="F2090" s="92"/>
      <c r="L2090" s="88"/>
      <c r="N2090" s="35"/>
    </row>
    <row r="2091" spans="6:14" ht="12.75">
      <c r="F2091" s="92"/>
      <c r="L2091" s="88"/>
      <c r="N2091" s="35"/>
    </row>
    <row r="2092" spans="6:14" ht="12.75">
      <c r="F2092" s="92"/>
      <c r="L2092" s="88"/>
      <c r="N2092" s="35"/>
    </row>
    <row r="2093" spans="6:14" ht="12.75">
      <c r="F2093" s="92"/>
      <c r="L2093" s="88"/>
      <c r="N2093" s="35"/>
    </row>
    <row r="2094" spans="6:14" ht="12.75">
      <c r="F2094" s="92"/>
      <c r="L2094" s="88"/>
      <c r="N2094" s="35"/>
    </row>
    <row r="2095" spans="6:14" ht="12.75">
      <c r="F2095" s="92"/>
      <c r="L2095" s="88"/>
      <c r="N2095" s="35"/>
    </row>
    <row r="2096" spans="6:14" ht="12.75">
      <c r="F2096" s="92"/>
      <c r="L2096" s="88"/>
      <c r="N2096" s="35"/>
    </row>
    <row r="2097" spans="6:14" ht="12.75">
      <c r="F2097" s="92"/>
      <c r="L2097" s="88"/>
      <c r="N2097" s="35"/>
    </row>
    <row r="2098" spans="6:14" ht="12.75">
      <c r="F2098" s="92"/>
      <c r="L2098" s="88"/>
      <c r="N2098" s="35"/>
    </row>
    <row r="2099" spans="6:14" ht="12.75">
      <c r="F2099" s="92"/>
      <c r="L2099" s="88"/>
      <c r="N2099" s="35"/>
    </row>
    <row r="2100" spans="6:14" ht="12.75">
      <c r="F2100" s="92"/>
      <c r="L2100" s="88"/>
      <c r="N2100" s="35"/>
    </row>
    <row r="2101" spans="6:14" ht="12.75">
      <c r="F2101" s="92"/>
      <c r="L2101" s="88"/>
      <c r="N2101" s="35"/>
    </row>
    <row r="2102" spans="6:14" ht="12.75">
      <c r="F2102" s="92"/>
      <c r="L2102" s="88"/>
      <c r="N2102" s="35"/>
    </row>
    <row r="2103" spans="6:14" ht="12.75">
      <c r="F2103" s="92"/>
      <c r="L2103" s="88"/>
      <c r="N2103" s="35"/>
    </row>
    <row r="2104" spans="6:14" ht="12.75">
      <c r="F2104" s="92"/>
      <c r="L2104" s="88"/>
      <c r="N2104" s="35"/>
    </row>
    <row r="2105" spans="6:14" ht="12.75">
      <c r="F2105" s="92"/>
      <c r="L2105" s="88"/>
      <c r="N2105" s="35"/>
    </row>
    <row r="2106" spans="6:14" ht="12.75">
      <c r="F2106" s="92"/>
      <c r="L2106" s="88"/>
      <c r="N2106" s="35"/>
    </row>
    <row r="2107" spans="6:14" ht="12.75">
      <c r="F2107" s="92"/>
      <c r="L2107" s="88"/>
      <c r="N2107" s="35"/>
    </row>
    <row r="2108" spans="6:14" ht="12.75">
      <c r="F2108" s="92"/>
      <c r="L2108" s="88"/>
      <c r="N2108" s="35"/>
    </row>
    <row r="2109" spans="6:14" ht="12.75">
      <c r="F2109" s="92"/>
      <c r="L2109" s="88"/>
      <c r="N2109" s="35"/>
    </row>
    <row r="2110" spans="6:14" ht="12.75">
      <c r="F2110" s="92"/>
      <c r="L2110" s="88"/>
      <c r="N2110" s="35"/>
    </row>
    <row r="2111" spans="6:14" ht="12.75">
      <c r="F2111" s="92"/>
      <c r="L2111" s="88"/>
      <c r="N2111" s="35"/>
    </row>
    <row r="2112" spans="6:14" ht="12.75">
      <c r="F2112" s="92"/>
      <c r="L2112" s="88"/>
      <c r="N2112" s="35"/>
    </row>
    <row r="2113" spans="6:14" ht="12.75">
      <c r="F2113" s="92"/>
      <c r="L2113" s="88"/>
      <c r="N2113" s="35"/>
    </row>
    <row r="2114" spans="6:14" ht="12.75">
      <c r="F2114" s="92"/>
      <c r="L2114" s="88"/>
      <c r="N2114" s="35"/>
    </row>
    <row r="2115" spans="6:14" ht="12.75">
      <c r="F2115" s="92"/>
      <c r="L2115" s="88"/>
      <c r="N2115" s="35"/>
    </row>
    <row r="2116" spans="6:14" ht="12.75">
      <c r="F2116" s="92"/>
      <c r="L2116" s="88"/>
      <c r="N2116" s="35"/>
    </row>
    <row r="2117" spans="6:14" ht="12.75">
      <c r="F2117" s="92"/>
      <c r="L2117" s="88"/>
      <c r="N2117" s="35"/>
    </row>
    <row r="2118" spans="6:14" ht="12.75">
      <c r="F2118" s="92"/>
      <c r="L2118" s="88"/>
      <c r="N2118" s="35"/>
    </row>
    <row r="2119" spans="6:14" ht="12.75">
      <c r="F2119" s="92"/>
      <c r="L2119" s="88"/>
      <c r="N2119" s="35"/>
    </row>
    <row r="2120" spans="6:14" ht="12.75">
      <c r="F2120" s="92"/>
      <c r="L2120" s="88"/>
      <c r="N2120" s="35"/>
    </row>
    <row r="2121" spans="6:14" ht="12.75">
      <c r="F2121" s="92"/>
      <c r="L2121" s="88"/>
      <c r="N2121" s="35"/>
    </row>
    <row r="2122" spans="6:14" ht="12.75">
      <c r="F2122" s="92"/>
      <c r="L2122" s="88"/>
      <c r="N2122" s="35"/>
    </row>
    <row r="2123" spans="6:14" ht="12.75">
      <c r="F2123" s="92"/>
      <c r="L2123" s="88"/>
      <c r="N2123" s="35"/>
    </row>
    <row r="2124" spans="6:14" ht="12.75">
      <c r="F2124" s="92"/>
      <c r="L2124" s="88"/>
      <c r="N2124" s="35"/>
    </row>
    <row r="2125" spans="6:14" ht="12.75">
      <c r="F2125" s="92"/>
      <c r="L2125" s="88"/>
      <c r="N2125" s="35"/>
    </row>
    <row r="2126" spans="6:14" ht="12.75">
      <c r="F2126" s="92"/>
      <c r="L2126" s="88"/>
      <c r="N2126" s="35"/>
    </row>
    <row r="2127" spans="6:14" ht="12.75">
      <c r="F2127" s="92"/>
      <c r="L2127" s="88"/>
      <c r="N2127" s="35"/>
    </row>
    <row r="2128" spans="6:14" ht="12.75">
      <c r="F2128" s="92"/>
      <c r="L2128" s="88"/>
      <c r="N2128" s="35"/>
    </row>
    <row r="2129" spans="6:14" ht="12.75">
      <c r="F2129" s="92"/>
      <c r="L2129" s="88"/>
      <c r="N2129" s="35"/>
    </row>
    <row r="2130" spans="6:14" ht="12.75">
      <c r="F2130" s="92"/>
      <c r="L2130" s="88"/>
      <c r="N2130" s="35"/>
    </row>
    <row r="2131" spans="6:14" ht="12.75">
      <c r="F2131" s="92"/>
      <c r="L2131" s="88"/>
      <c r="N2131" s="35"/>
    </row>
    <row r="2132" spans="6:14" ht="12.75">
      <c r="F2132" s="92"/>
      <c r="L2132" s="88"/>
      <c r="N2132" s="35"/>
    </row>
    <row r="2133" spans="6:14" ht="12.75">
      <c r="F2133" s="92"/>
      <c r="L2133" s="88"/>
      <c r="N2133" s="35"/>
    </row>
    <row r="2134" spans="6:14" ht="12.75">
      <c r="F2134" s="92"/>
      <c r="L2134" s="88"/>
      <c r="N2134" s="35"/>
    </row>
    <row r="2135" spans="6:14" ht="12.75">
      <c r="F2135" s="92"/>
      <c r="L2135" s="88"/>
      <c r="N2135" s="35"/>
    </row>
    <row r="2136" spans="6:14" ht="12.75">
      <c r="F2136" s="92"/>
      <c r="L2136" s="88"/>
      <c r="N2136" s="35"/>
    </row>
    <row r="2137" spans="6:14" ht="12.75">
      <c r="F2137" s="92"/>
      <c r="L2137" s="88"/>
      <c r="N2137" s="35"/>
    </row>
    <row r="2138" spans="6:14" ht="12.75">
      <c r="F2138" s="92"/>
      <c r="L2138" s="88"/>
      <c r="N2138" s="35"/>
    </row>
    <row r="2139" spans="6:14" ht="12.75">
      <c r="F2139" s="92"/>
      <c r="L2139" s="88"/>
      <c r="N2139" s="35"/>
    </row>
    <row r="2140" spans="6:14" ht="12.75">
      <c r="F2140" s="92"/>
      <c r="L2140" s="88"/>
      <c r="N2140" s="35"/>
    </row>
    <row r="2141" spans="6:14" ht="12.75">
      <c r="F2141" s="92"/>
      <c r="L2141" s="88"/>
      <c r="N2141" s="35"/>
    </row>
    <row r="2142" spans="6:14" ht="12.75">
      <c r="F2142" s="92"/>
      <c r="L2142" s="88"/>
      <c r="N2142" s="35"/>
    </row>
    <row r="2143" spans="6:14" ht="12.75">
      <c r="F2143" s="92"/>
      <c r="L2143" s="88"/>
      <c r="N2143" s="35"/>
    </row>
    <row r="2144" spans="6:14" ht="12.75">
      <c r="F2144" s="92"/>
      <c r="L2144" s="88"/>
      <c r="N2144" s="35"/>
    </row>
    <row r="2145" spans="6:14" ht="12.75">
      <c r="F2145" s="92"/>
      <c r="L2145" s="88"/>
      <c r="N2145" s="35"/>
    </row>
    <row r="2146" spans="6:14" ht="12.75">
      <c r="F2146" s="92"/>
      <c r="L2146" s="88"/>
      <c r="N2146" s="35"/>
    </row>
    <row r="2147" spans="6:14" ht="12.75">
      <c r="F2147" s="92"/>
      <c r="L2147" s="88"/>
      <c r="N2147" s="35"/>
    </row>
    <row r="2148" spans="6:14" ht="12.75">
      <c r="F2148" s="92"/>
      <c r="L2148" s="88"/>
      <c r="N2148" s="35"/>
    </row>
    <row r="2149" spans="6:14" ht="12.75">
      <c r="F2149" s="92"/>
      <c r="L2149" s="88"/>
      <c r="N2149" s="35"/>
    </row>
    <row r="2150" spans="6:14" ht="12.75">
      <c r="F2150" s="92"/>
      <c r="L2150" s="88"/>
      <c r="N2150" s="35"/>
    </row>
    <row r="2151" spans="6:14" ht="12.75">
      <c r="F2151" s="92"/>
      <c r="L2151" s="88"/>
      <c r="N2151" s="35"/>
    </row>
    <row r="2152" spans="6:14" ht="12.75">
      <c r="F2152" s="92"/>
      <c r="L2152" s="88"/>
      <c r="N2152" s="35"/>
    </row>
    <row r="2153" spans="6:14" ht="12.75">
      <c r="F2153" s="92"/>
      <c r="L2153" s="88"/>
      <c r="N2153" s="35"/>
    </row>
    <row r="2154" spans="6:14" ht="12.75">
      <c r="F2154" s="92"/>
      <c r="L2154" s="88"/>
      <c r="N2154" s="35"/>
    </row>
    <row r="2155" spans="6:14" ht="12.75">
      <c r="F2155" s="92"/>
      <c r="L2155" s="88"/>
      <c r="N2155" s="35"/>
    </row>
    <row r="2156" spans="6:14" ht="12.75">
      <c r="F2156" s="92"/>
      <c r="L2156" s="88"/>
      <c r="N2156" s="35"/>
    </row>
    <row r="2157" spans="6:14" ht="12.75">
      <c r="F2157" s="92"/>
      <c r="L2157" s="88"/>
      <c r="N2157" s="35"/>
    </row>
    <row r="2158" spans="6:14" ht="12.75">
      <c r="F2158" s="92"/>
      <c r="L2158" s="88"/>
      <c r="N2158" s="35"/>
    </row>
    <row r="2159" spans="6:14" ht="12.75">
      <c r="F2159" s="92"/>
      <c r="L2159" s="88"/>
      <c r="N2159" s="35"/>
    </row>
    <row r="2160" spans="6:14" ht="12.75">
      <c r="F2160" s="92"/>
      <c r="L2160" s="88"/>
      <c r="N2160" s="35"/>
    </row>
    <row r="2161" spans="6:14" ht="12.75">
      <c r="F2161" s="92"/>
      <c r="L2161" s="88"/>
      <c r="N2161" s="35"/>
    </row>
    <row r="2162" spans="6:14" ht="12.75">
      <c r="F2162" s="92"/>
      <c r="L2162" s="88"/>
      <c r="N2162" s="35"/>
    </row>
    <row r="2163" spans="6:14" ht="12.75">
      <c r="F2163" s="92"/>
      <c r="L2163" s="88"/>
      <c r="N2163" s="35"/>
    </row>
    <row r="2164" spans="6:14" ht="12.75">
      <c r="F2164" s="92"/>
      <c r="L2164" s="88"/>
      <c r="N2164" s="35"/>
    </row>
    <row r="2165" spans="6:14" ht="12.75">
      <c r="F2165" s="92"/>
      <c r="L2165" s="88"/>
      <c r="N2165" s="35"/>
    </row>
    <row r="2166" spans="6:14" ht="12.75">
      <c r="F2166" s="92"/>
      <c r="L2166" s="88"/>
      <c r="N2166" s="35"/>
    </row>
    <row r="2167" spans="6:14" ht="12.75">
      <c r="F2167" s="92"/>
      <c r="L2167" s="88"/>
      <c r="N2167" s="35"/>
    </row>
    <row r="2168" spans="6:14" ht="12.75">
      <c r="F2168" s="92"/>
      <c r="L2168" s="88"/>
      <c r="N2168" s="35"/>
    </row>
    <row r="2169" spans="6:14" ht="12.75">
      <c r="F2169" s="92"/>
      <c r="L2169" s="88"/>
      <c r="N2169" s="35"/>
    </row>
    <row r="2170" spans="6:14" ht="12.75">
      <c r="F2170" s="92"/>
      <c r="L2170" s="88"/>
      <c r="N2170" s="35"/>
    </row>
    <row r="2171" spans="6:14" ht="12.75">
      <c r="F2171" s="92"/>
      <c r="L2171" s="88"/>
      <c r="N2171" s="35"/>
    </row>
    <row r="2172" spans="6:14" ht="12.75">
      <c r="F2172" s="92"/>
      <c r="L2172" s="88"/>
      <c r="N2172" s="35"/>
    </row>
    <row r="2173" spans="6:14" ht="12.75">
      <c r="F2173" s="92"/>
      <c r="L2173" s="88"/>
      <c r="N2173" s="35"/>
    </row>
    <row r="2174" spans="6:14" ht="12.75">
      <c r="F2174" s="92"/>
      <c r="L2174" s="88"/>
      <c r="N2174" s="35"/>
    </row>
    <row r="2175" spans="6:14" ht="12.75">
      <c r="F2175" s="92"/>
      <c r="L2175" s="88"/>
      <c r="N2175" s="35"/>
    </row>
    <row r="2176" spans="6:14" ht="12.75">
      <c r="F2176" s="92"/>
      <c r="L2176" s="88"/>
      <c r="N2176" s="35"/>
    </row>
    <row r="2177" spans="6:14" ht="12.75">
      <c r="F2177" s="92"/>
      <c r="L2177" s="88"/>
      <c r="N2177" s="35"/>
    </row>
    <row r="2178" spans="6:14" ht="12.75">
      <c r="F2178" s="92"/>
      <c r="L2178" s="88"/>
      <c r="N2178" s="35"/>
    </row>
    <row r="2179" spans="6:14" ht="12.75">
      <c r="F2179" s="92"/>
      <c r="L2179" s="88"/>
      <c r="N2179" s="35"/>
    </row>
    <row r="2180" spans="6:14" ht="12.75">
      <c r="F2180" s="92"/>
      <c r="L2180" s="88"/>
      <c r="N2180" s="35"/>
    </row>
    <row r="2181" spans="6:14" ht="12.75">
      <c r="F2181" s="92"/>
      <c r="L2181" s="88"/>
      <c r="N2181" s="35"/>
    </row>
    <row r="2182" spans="6:14" ht="12.75">
      <c r="F2182" s="92"/>
      <c r="L2182" s="88"/>
      <c r="N2182" s="35"/>
    </row>
    <row r="2183" spans="6:14" ht="12.75">
      <c r="F2183" s="92"/>
      <c r="L2183" s="88"/>
      <c r="N2183" s="35"/>
    </row>
    <row r="2184" spans="6:14" ht="12.75">
      <c r="F2184" s="92"/>
      <c r="L2184" s="88"/>
      <c r="N2184" s="35"/>
    </row>
    <row r="2185" spans="6:14" ht="12.75">
      <c r="F2185" s="92"/>
      <c r="L2185" s="88"/>
      <c r="N2185" s="35"/>
    </row>
    <row r="2186" spans="6:14" ht="12.75">
      <c r="F2186" s="92"/>
      <c r="L2186" s="88"/>
      <c r="N2186" s="35"/>
    </row>
    <row r="2187" spans="6:14" ht="12.75">
      <c r="F2187" s="92"/>
      <c r="L2187" s="88"/>
      <c r="N2187" s="35"/>
    </row>
    <row r="2188" spans="6:14" ht="12.75">
      <c r="F2188" s="92"/>
      <c r="L2188" s="88"/>
      <c r="N2188" s="35"/>
    </row>
    <row r="2189" spans="6:14" ht="12.75">
      <c r="F2189" s="92"/>
      <c r="L2189" s="88"/>
      <c r="N2189" s="35"/>
    </row>
    <row r="2190" spans="6:14" ht="12.75">
      <c r="F2190" s="92"/>
      <c r="L2190" s="88"/>
      <c r="N2190" s="35"/>
    </row>
    <row r="2191" spans="6:14" ht="12.75">
      <c r="F2191" s="92"/>
      <c r="L2191" s="88"/>
      <c r="N2191" s="35"/>
    </row>
    <row r="2192" spans="6:14" ht="12.75">
      <c r="F2192" s="92"/>
      <c r="L2192" s="88"/>
      <c r="N2192" s="35"/>
    </row>
    <row r="2193" spans="6:14" ht="12.75">
      <c r="F2193" s="92"/>
      <c r="L2193" s="88"/>
      <c r="N2193" s="35"/>
    </row>
    <row r="2194" spans="6:14" ht="12.75">
      <c r="F2194" s="92"/>
      <c r="L2194" s="88"/>
      <c r="N2194" s="35"/>
    </row>
    <row r="2195" spans="6:14" ht="12.75">
      <c r="F2195" s="92"/>
      <c r="L2195" s="88"/>
      <c r="N2195" s="35"/>
    </row>
    <row r="2196" spans="6:14" ht="12.75">
      <c r="F2196" s="92"/>
      <c r="L2196" s="88"/>
      <c r="N2196" s="35"/>
    </row>
    <row r="2197" spans="6:14" ht="12.75">
      <c r="F2197" s="92"/>
      <c r="L2197" s="88"/>
      <c r="N2197" s="35"/>
    </row>
    <row r="2198" spans="6:14" ht="12.75">
      <c r="F2198" s="92"/>
      <c r="L2198" s="88"/>
      <c r="N2198" s="35"/>
    </row>
    <row r="2199" spans="6:14" ht="12.75">
      <c r="F2199" s="92"/>
      <c r="L2199" s="88"/>
      <c r="N2199" s="35"/>
    </row>
    <row r="2200" spans="6:14" ht="12.75">
      <c r="F2200" s="92"/>
      <c r="L2200" s="88"/>
      <c r="N2200" s="35"/>
    </row>
    <row r="2201" spans="6:14" ht="12.75">
      <c r="F2201" s="92"/>
      <c r="L2201" s="88"/>
      <c r="N2201" s="35"/>
    </row>
    <row r="2202" spans="6:14" ht="12.75">
      <c r="F2202" s="92"/>
      <c r="L2202" s="88"/>
      <c r="N2202" s="35"/>
    </row>
    <row r="2203" spans="6:14" ht="12.75">
      <c r="F2203" s="92"/>
      <c r="L2203" s="88"/>
      <c r="N2203" s="35"/>
    </row>
    <row r="2204" spans="6:14" ht="12.75">
      <c r="F2204" s="92"/>
      <c r="L2204" s="88"/>
      <c r="N2204" s="35"/>
    </row>
    <row r="2205" spans="6:14" ht="12.75">
      <c r="F2205" s="92"/>
      <c r="L2205" s="88"/>
      <c r="N2205" s="35"/>
    </row>
    <row r="2206" spans="6:14" ht="12.75">
      <c r="F2206" s="92"/>
      <c r="L2206" s="88"/>
      <c r="N2206" s="35"/>
    </row>
    <row r="2207" spans="6:14" ht="12.75">
      <c r="F2207" s="92"/>
      <c r="L2207" s="88"/>
      <c r="N2207" s="35"/>
    </row>
    <row r="2208" spans="6:14" ht="12.75">
      <c r="F2208" s="92"/>
      <c r="L2208" s="88"/>
      <c r="N2208" s="35"/>
    </row>
    <row r="2209" spans="6:14" ht="12.75">
      <c r="F2209" s="92"/>
      <c r="L2209" s="88"/>
      <c r="N2209" s="35"/>
    </row>
    <row r="2210" spans="6:14" ht="12.75">
      <c r="F2210" s="92"/>
      <c r="L2210" s="88"/>
      <c r="N2210" s="35"/>
    </row>
    <row r="2211" spans="6:14" ht="12.75">
      <c r="F2211" s="92"/>
      <c r="L2211" s="88"/>
      <c r="N2211" s="35"/>
    </row>
    <row r="2212" spans="6:14" ht="12.75">
      <c r="F2212" s="92"/>
      <c r="L2212" s="88"/>
      <c r="N2212" s="35"/>
    </row>
    <row r="2213" spans="6:14" ht="12.75">
      <c r="F2213" s="92"/>
      <c r="L2213" s="88"/>
      <c r="N2213" s="35"/>
    </row>
    <row r="2214" spans="6:14" ht="12.75">
      <c r="F2214" s="92"/>
      <c r="L2214" s="88"/>
      <c r="N2214" s="35"/>
    </row>
    <row r="2215" spans="6:14" ht="12.75">
      <c r="F2215" s="92"/>
      <c r="L2215" s="88"/>
      <c r="N2215" s="35"/>
    </row>
    <row r="2216" spans="6:14" ht="12.75">
      <c r="F2216" s="92"/>
      <c r="L2216" s="88"/>
      <c r="N2216" s="35"/>
    </row>
    <row r="2217" spans="6:14" ht="12.75">
      <c r="F2217" s="92"/>
      <c r="L2217" s="88"/>
      <c r="N2217" s="35"/>
    </row>
    <row r="2218" spans="6:14" ht="12.75">
      <c r="F2218" s="92"/>
      <c r="L2218" s="88"/>
      <c r="N2218" s="35"/>
    </row>
    <row r="2219" spans="6:14" ht="12.75">
      <c r="F2219" s="92"/>
      <c r="L2219" s="88"/>
      <c r="N2219" s="35"/>
    </row>
    <row r="2220" spans="6:14" ht="12.75">
      <c r="F2220" s="92"/>
      <c r="L2220" s="88"/>
      <c r="N2220" s="35"/>
    </row>
    <row r="2221" spans="6:14" ht="12.75">
      <c r="F2221" s="92"/>
      <c r="L2221" s="88"/>
      <c r="N2221" s="35"/>
    </row>
    <row r="2222" spans="6:14" ht="12.75">
      <c r="F2222" s="92"/>
      <c r="L2222" s="88"/>
      <c r="N2222" s="35"/>
    </row>
    <row r="2223" spans="6:14" ht="12.75">
      <c r="F2223" s="92"/>
      <c r="L2223" s="88"/>
      <c r="N2223" s="35"/>
    </row>
    <row r="2224" spans="6:14" ht="12.75">
      <c r="F2224" s="92"/>
      <c r="L2224" s="88"/>
      <c r="N2224" s="35"/>
    </row>
    <row r="2225" spans="6:14" ht="12.75">
      <c r="F2225" s="92"/>
      <c r="L2225" s="88"/>
      <c r="N2225" s="35"/>
    </row>
    <row r="2226" spans="6:14" ht="12.75">
      <c r="F2226" s="92"/>
      <c r="L2226" s="88"/>
      <c r="N2226" s="35"/>
    </row>
    <row r="2227" spans="6:14" ht="12.75">
      <c r="F2227" s="92"/>
      <c r="L2227" s="88"/>
      <c r="N2227" s="35"/>
    </row>
    <row r="2228" spans="6:14" ht="12.75">
      <c r="F2228" s="92"/>
      <c r="L2228" s="88"/>
      <c r="N2228" s="35"/>
    </row>
    <row r="2229" spans="6:14" ht="12.75">
      <c r="F2229" s="92"/>
      <c r="L2229" s="88"/>
      <c r="N2229" s="35"/>
    </row>
    <row r="2230" spans="6:14" ht="12.75">
      <c r="F2230" s="92"/>
      <c r="L2230" s="88"/>
      <c r="N2230" s="35"/>
    </row>
    <row r="2231" spans="6:14" ht="12.75">
      <c r="F2231" s="92"/>
      <c r="L2231" s="88"/>
      <c r="N2231" s="35"/>
    </row>
    <row r="2232" spans="6:14" ht="12.75">
      <c r="F2232" s="92"/>
      <c r="L2232" s="88"/>
      <c r="N2232" s="35"/>
    </row>
    <row r="2233" spans="6:14" ht="12.75">
      <c r="F2233" s="92"/>
      <c r="L2233" s="88"/>
      <c r="N2233" s="35"/>
    </row>
    <row r="2234" spans="6:14" ht="12.75">
      <c r="F2234" s="92"/>
      <c r="L2234" s="88"/>
      <c r="N2234" s="35"/>
    </row>
    <row r="2235" spans="6:14" ht="12.75">
      <c r="F2235" s="92"/>
      <c r="L2235" s="88"/>
      <c r="N2235" s="35"/>
    </row>
    <row r="2236" spans="6:14" ht="12.75">
      <c r="F2236" s="92"/>
      <c r="L2236" s="88"/>
      <c r="N2236" s="35"/>
    </row>
    <row r="2237" spans="6:14" ht="12.75">
      <c r="F2237" s="92"/>
      <c r="L2237" s="88"/>
      <c r="N2237" s="35"/>
    </row>
    <row r="2238" spans="6:14" ht="12.75">
      <c r="F2238" s="92"/>
      <c r="L2238" s="88"/>
      <c r="N2238" s="35"/>
    </row>
    <row r="2239" spans="6:14" ht="12.75">
      <c r="F2239" s="92"/>
      <c r="L2239" s="88"/>
      <c r="N2239" s="35"/>
    </row>
    <row r="2240" spans="6:14" ht="12.75">
      <c r="F2240" s="92"/>
      <c r="L2240" s="88"/>
      <c r="N2240" s="35"/>
    </row>
    <row r="2241" spans="6:14" ht="12.75">
      <c r="F2241" s="92"/>
      <c r="L2241" s="88"/>
      <c r="N2241" s="35"/>
    </row>
    <row r="2242" spans="6:14" ht="12.75">
      <c r="F2242" s="92"/>
      <c r="L2242" s="88"/>
      <c r="N2242" s="35"/>
    </row>
    <row r="2243" spans="6:14" ht="12.75">
      <c r="F2243" s="92"/>
      <c r="L2243" s="88"/>
      <c r="N2243" s="35"/>
    </row>
    <row r="2244" spans="6:14" ht="12.75">
      <c r="F2244" s="92"/>
      <c r="L2244" s="88"/>
      <c r="N2244" s="35"/>
    </row>
    <row r="2245" spans="6:14" ht="12.75">
      <c r="F2245" s="92"/>
      <c r="L2245" s="88"/>
      <c r="N2245" s="35"/>
    </row>
    <row r="2246" spans="6:14" ht="12.75">
      <c r="F2246" s="92"/>
      <c r="L2246" s="88"/>
      <c r="N2246" s="35"/>
    </row>
    <row r="2247" spans="6:14" ht="12.75">
      <c r="F2247" s="92"/>
      <c r="L2247" s="88"/>
      <c r="N2247" s="35"/>
    </row>
    <row r="2248" spans="6:14" ht="12.75">
      <c r="F2248" s="92"/>
      <c r="L2248" s="88"/>
      <c r="N2248" s="35"/>
    </row>
    <row r="2249" spans="6:14" ht="12.75">
      <c r="F2249" s="92"/>
      <c r="L2249" s="88"/>
      <c r="N2249" s="35"/>
    </row>
    <row r="2250" spans="6:14" ht="12.75">
      <c r="F2250" s="92"/>
      <c r="L2250" s="88"/>
      <c r="N2250" s="35"/>
    </row>
    <row r="2251" spans="6:14" ht="12.75">
      <c r="F2251" s="92"/>
      <c r="L2251" s="88"/>
      <c r="N2251" s="35"/>
    </row>
    <row r="2252" spans="6:14" ht="12.75">
      <c r="F2252" s="92"/>
      <c r="L2252" s="88"/>
      <c r="N2252" s="35"/>
    </row>
    <row r="2253" spans="6:14" ht="12.75">
      <c r="F2253" s="92"/>
      <c r="L2253" s="88"/>
      <c r="N2253" s="35"/>
    </row>
    <row r="2254" spans="6:14" ht="12.75">
      <c r="F2254" s="92"/>
      <c r="L2254" s="88"/>
      <c r="N2254" s="35"/>
    </row>
    <row r="2255" spans="6:14" ht="12.75">
      <c r="F2255" s="92"/>
      <c r="L2255" s="88"/>
      <c r="N2255" s="35"/>
    </row>
    <row r="2256" spans="6:14" ht="12.75">
      <c r="F2256" s="92"/>
      <c r="L2256" s="88"/>
      <c r="N2256" s="35"/>
    </row>
    <row r="2257" spans="6:14" ht="12.75">
      <c r="F2257" s="92"/>
      <c r="L2257" s="88"/>
      <c r="N2257" s="35"/>
    </row>
    <row r="2258" spans="6:14" ht="12.75">
      <c r="F2258" s="92"/>
      <c r="L2258" s="88"/>
      <c r="N2258" s="35"/>
    </row>
    <row r="2259" spans="6:14" ht="12.75">
      <c r="F2259" s="92"/>
      <c r="L2259" s="88"/>
      <c r="N2259" s="35"/>
    </row>
    <row r="2260" spans="6:14" ht="12.75">
      <c r="F2260" s="92"/>
      <c r="L2260" s="88"/>
      <c r="N2260" s="35"/>
    </row>
    <row r="2261" spans="6:14" ht="12.75">
      <c r="F2261" s="92"/>
      <c r="L2261" s="88"/>
      <c r="N2261" s="35"/>
    </row>
    <row r="2262" spans="6:14" ht="12.75">
      <c r="F2262" s="92"/>
      <c r="L2262" s="88"/>
      <c r="N2262" s="35"/>
    </row>
    <row r="2263" spans="6:14" ht="12.75">
      <c r="F2263" s="92"/>
      <c r="L2263" s="88"/>
      <c r="N2263" s="35"/>
    </row>
    <row r="2264" spans="6:14" ht="12.75">
      <c r="F2264" s="92"/>
      <c r="L2264" s="88"/>
      <c r="N2264" s="35"/>
    </row>
    <row r="2265" spans="6:14" ht="12.75">
      <c r="F2265" s="92"/>
      <c r="L2265" s="88"/>
      <c r="N2265" s="35"/>
    </row>
    <row r="2266" spans="6:14" ht="12.75">
      <c r="F2266" s="92"/>
      <c r="L2266" s="88"/>
      <c r="N2266" s="35"/>
    </row>
    <row r="2267" spans="6:14" ht="12.75">
      <c r="F2267" s="92"/>
      <c r="L2267" s="88"/>
      <c r="N2267" s="35"/>
    </row>
    <row r="2268" spans="6:14" ht="12.75">
      <c r="F2268" s="92"/>
      <c r="L2268" s="88"/>
      <c r="N2268" s="35"/>
    </row>
    <row r="2269" spans="6:14" ht="12.75">
      <c r="F2269" s="92"/>
      <c r="L2269" s="88"/>
      <c r="N2269" s="35"/>
    </row>
    <row r="2270" spans="6:14" ht="12.75">
      <c r="F2270" s="92"/>
      <c r="L2270" s="88"/>
      <c r="N2270" s="35"/>
    </row>
    <row r="2271" spans="6:14" ht="12.75">
      <c r="F2271" s="92"/>
      <c r="L2271" s="88"/>
      <c r="N2271" s="35"/>
    </row>
    <row r="2272" spans="6:14" ht="12.75">
      <c r="F2272" s="92"/>
      <c r="L2272" s="88"/>
      <c r="N2272" s="35"/>
    </row>
    <row r="2273" spans="6:14" ht="12.75">
      <c r="F2273" s="92"/>
      <c r="L2273" s="88"/>
      <c r="N2273" s="35"/>
    </row>
    <row r="2274" spans="6:14" ht="12.75">
      <c r="F2274" s="92"/>
      <c r="L2274" s="88"/>
      <c r="N2274" s="35"/>
    </row>
    <row r="2275" spans="6:14" ht="12.75">
      <c r="F2275" s="92"/>
      <c r="L2275" s="88"/>
      <c r="N2275" s="35"/>
    </row>
    <row r="2276" spans="6:14" ht="12.75">
      <c r="F2276" s="92"/>
      <c r="L2276" s="88"/>
      <c r="N2276" s="35"/>
    </row>
    <row r="2277" spans="6:14" ht="12.75">
      <c r="F2277" s="92"/>
      <c r="L2277" s="88"/>
      <c r="N2277" s="35"/>
    </row>
    <row r="2278" spans="6:14" ht="12.75">
      <c r="F2278" s="92"/>
      <c r="L2278" s="88"/>
      <c r="N2278" s="35"/>
    </row>
    <row r="2279" spans="6:14" ht="12.75">
      <c r="F2279" s="92"/>
      <c r="L2279" s="88"/>
      <c r="N2279" s="35"/>
    </row>
    <row r="2280" spans="6:14" ht="12.75">
      <c r="F2280" s="92"/>
      <c r="L2280" s="88"/>
      <c r="N2280" s="35"/>
    </row>
    <row r="2281" spans="6:14" ht="12.75">
      <c r="F2281" s="92"/>
      <c r="L2281" s="88"/>
      <c r="N2281" s="35"/>
    </row>
    <row r="2282" spans="6:14" ht="12.75">
      <c r="F2282" s="92"/>
      <c r="L2282" s="88"/>
      <c r="N2282" s="35"/>
    </row>
    <row r="2283" spans="6:14" ht="12.75">
      <c r="F2283" s="92"/>
      <c r="L2283" s="88"/>
      <c r="N2283" s="35"/>
    </row>
    <row r="2284" spans="6:14" ht="12.75">
      <c r="F2284" s="92"/>
      <c r="L2284" s="88"/>
      <c r="N2284" s="35"/>
    </row>
    <row r="2285" spans="6:14" ht="12.75">
      <c r="F2285" s="92"/>
      <c r="L2285" s="88"/>
      <c r="N2285" s="35"/>
    </row>
    <row r="2286" spans="6:14" ht="12.75">
      <c r="F2286" s="92"/>
      <c r="L2286" s="88"/>
      <c r="N2286" s="35"/>
    </row>
    <row r="2287" spans="6:14" ht="12.75">
      <c r="F2287" s="92"/>
      <c r="L2287" s="88"/>
      <c r="N2287" s="35"/>
    </row>
    <row r="2288" spans="6:14" ht="12.75">
      <c r="F2288" s="92"/>
      <c r="L2288" s="88"/>
      <c r="N2288" s="35"/>
    </row>
    <row r="2289" spans="6:14" ht="12.75">
      <c r="F2289" s="92"/>
      <c r="L2289" s="88"/>
      <c r="N2289" s="35"/>
    </row>
    <row r="2290" spans="6:14" ht="12.75">
      <c r="F2290" s="92"/>
      <c r="L2290" s="88"/>
      <c r="N2290" s="35"/>
    </row>
    <row r="2291" spans="6:14" ht="12.75">
      <c r="F2291" s="92"/>
      <c r="L2291" s="88"/>
      <c r="N2291" s="35"/>
    </row>
    <row r="2292" spans="6:14" ht="12.75">
      <c r="F2292" s="92"/>
      <c r="L2292" s="88"/>
      <c r="N2292" s="35"/>
    </row>
    <row r="2293" spans="6:14" ht="12.75">
      <c r="F2293" s="92"/>
      <c r="L2293" s="88"/>
      <c r="N2293" s="35"/>
    </row>
    <row r="2294" spans="6:14" ht="12.75">
      <c r="F2294" s="92"/>
      <c r="L2294" s="88"/>
      <c r="N2294" s="35"/>
    </row>
    <row r="2295" spans="6:14" ht="12.75">
      <c r="F2295" s="92"/>
      <c r="L2295" s="88"/>
      <c r="N2295" s="35"/>
    </row>
    <row r="2296" spans="6:14" ht="12.75">
      <c r="F2296" s="92"/>
      <c r="L2296" s="88"/>
      <c r="N2296" s="35"/>
    </row>
    <row r="2297" spans="6:14" ht="12.75">
      <c r="F2297" s="92"/>
      <c r="L2297" s="88"/>
      <c r="N2297" s="35"/>
    </row>
    <row r="2298" spans="6:14" ht="12.75">
      <c r="F2298" s="92"/>
      <c r="L2298" s="88"/>
      <c r="N2298" s="35"/>
    </row>
    <row r="2299" spans="6:14" ht="12.75">
      <c r="F2299" s="92"/>
      <c r="L2299" s="88"/>
      <c r="N2299" s="35"/>
    </row>
    <row r="2300" spans="6:14" ht="12.75">
      <c r="F2300" s="92"/>
      <c r="L2300" s="88"/>
      <c r="N2300" s="35"/>
    </row>
    <row r="2301" spans="6:14" ht="12.75">
      <c r="F2301" s="92"/>
      <c r="L2301" s="88"/>
      <c r="N2301" s="35"/>
    </row>
    <row r="2302" spans="6:14" ht="12.75">
      <c r="F2302" s="92"/>
      <c r="L2302" s="88"/>
      <c r="N2302" s="35"/>
    </row>
    <row r="2303" spans="6:14" ht="12.75">
      <c r="F2303" s="92"/>
      <c r="L2303" s="88"/>
      <c r="N2303" s="35"/>
    </row>
    <row r="2304" spans="6:14" ht="12.75">
      <c r="F2304" s="92"/>
      <c r="L2304" s="88"/>
      <c r="N2304" s="35"/>
    </row>
    <row r="2305" spans="6:14" ht="12.75">
      <c r="F2305" s="92"/>
      <c r="L2305" s="88"/>
      <c r="N2305" s="35"/>
    </row>
    <row r="2306" spans="6:14" ht="12.75">
      <c r="F2306" s="92"/>
      <c r="L2306" s="88"/>
      <c r="N2306" s="35"/>
    </row>
    <row r="2307" spans="6:14" ht="12.75">
      <c r="F2307" s="92"/>
      <c r="L2307" s="88"/>
      <c r="N2307" s="35"/>
    </row>
    <row r="2308" spans="6:14" ht="12.75">
      <c r="F2308" s="92"/>
      <c r="L2308" s="88"/>
      <c r="N2308" s="35"/>
    </row>
    <row r="2309" spans="6:14" ht="12.75">
      <c r="F2309" s="92"/>
      <c r="L2309" s="88"/>
      <c r="N2309" s="35"/>
    </row>
    <row r="2310" spans="6:14" ht="12.75">
      <c r="F2310" s="92"/>
      <c r="L2310" s="88"/>
      <c r="N2310" s="35"/>
    </row>
    <row r="2311" spans="6:14" ht="12.75">
      <c r="F2311" s="92"/>
      <c r="L2311" s="88"/>
      <c r="N2311" s="35"/>
    </row>
    <row r="2312" spans="6:14" ht="12.75">
      <c r="F2312" s="92"/>
      <c r="L2312" s="88"/>
      <c r="N2312" s="35"/>
    </row>
    <row r="2313" spans="6:14" ht="12.75">
      <c r="F2313" s="92"/>
      <c r="L2313" s="88"/>
      <c r="N2313" s="35"/>
    </row>
    <row r="2314" spans="6:14" ht="12.75">
      <c r="F2314" s="92"/>
      <c r="L2314" s="88"/>
      <c r="N2314" s="35"/>
    </row>
    <row r="2315" spans="6:14" ht="12.75">
      <c r="F2315" s="92"/>
      <c r="L2315" s="88"/>
      <c r="N2315" s="35"/>
    </row>
    <row r="2316" spans="6:14" ht="12.75">
      <c r="F2316" s="92"/>
      <c r="L2316" s="88"/>
      <c r="N2316" s="35"/>
    </row>
    <row r="2317" spans="6:14" ht="12.75">
      <c r="F2317" s="92"/>
      <c r="L2317" s="88"/>
      <c r="N2317" s="35"/>
    </row>
    <row r="2318" spans="6:14" ht="12.75">
      <c r="F2318" s="92"/>
      <c r="L2318" s="88"/>
      <c r="N2318" s="35"/>
    </row>
    <row r="2319" spans="6:14" ht="12.75">
      <c r="F2319" s="92"/>
      <c r="L2319" s="88"/>
      <c r="N2319" s="35"/>
    </row>
    <row r="2320" spans="6:14" ht="12.75">
      <c r="F2320" s="92"/>
      <c r="L2320" s="88"/>
      <c r="N2320" s="35"/>
    </row>
    <row r="2321" spans="6:14" ht="12.75">
      <c r="F2321" s="92"/>
      <c r="L2321" s="88"/>
      <c r="N2321" s="35"/>
    </row>
    <row r="2322" spans="6:14" ht="12.75">
      <c r="F2322" s="92"/>
      <c r="L2322" s="88"/>
      <c r="N2322" s="35"/>
    </row>
    <row r="2323" spans="6:14" ht="12.75">
      <c r="F2323" s="92"/>
      <c r="L2323" s="88"/>
      <c r="N2323" s="35"/>
    </row>
    <row r="2324" spans="6:14" ht="12.75">
      <c r="F2324" s="92"/>
      <c r="L2324" s="88"/>
      <c r="N2324" s="35"/>
    </row>
    <row r="2325" spans="6:14" ht="12.75">
      <c r="F2325" s="92"/>
      <c r="L2325" s="88"/>
      <c r="N2325" s="35"/>
    </row>
    <row r="2326" spans="6:14" ht="12.75">
      <c r="F2326" s="92"/>
      <c r="L2326" s="88"/>
      <c r="N2326" s="35"/>
    </row>
    <row r="2327" spans="6:14" ht="12.75">
      <c r="F2327" s="92"/>
      <c r="L2327" s="88"/>
      <c r="N2327" s="35"/>
    </row>
    <row r="2328" spans="6:14" ht="12.75">
      <c r="F2328" s="92"/>
      <c r="L2328" s="88"/>
      <c r="N2328" s="35"/>
    </row>
    <row r="2329" spans="6:14" ht="12.75">
      <c r="F2329" s="92"/>
      <c r="L2329" s="88"/>
      <c r="N2329" s="35"/>
    </row>
    <row r="2330" spans="6:14" ht="12.75">
      <c r="F2330" s="92"/>
      <c r="L2330" s="88"/>
      <c r="N2330" s="35"/>
    </row>
    <row r="2331" spans="6:14" ht="12.75">
      <c r="F2331" s="92"/>
      <c r="L2331" s="88"/>
      <c r="N2331" s="35"/>
    </row>
    <row r="2332" spans="6:14" ht="12.75">
      <c r="F2332" s="92"/>
      <c r="L2332" s="88"/>
      <c r="N2332" s="35"/>
    </row>
    <row r="2333" spans="6:14" ht="12.75">
      <c r="F2333" s="92"/>
      <c r="L2333" s="88"/>
      <c r="N2333" s="35"/>
    </row>
    <row r="2334" spans="6:14" ht="12.75">
      <c r="F2334" s="92"/>
      <c r="L2334" s="88"/>
      <c r="N2334" s="35"/>
    </row>
    <row r="2335" spans="6:14" ht="12.75">
      <c r="F2335" s="92"/>
      <c r="L2335" s="88"/>
      <c r="N2335" s="35"/>
    </row>
    <row r="2336" spans="6:14" ht="12.75">
      <c r="F2336" s="92"/>
      <c r="L2336" s="88"/>
      <c r="N2336" s="35"/>
    </row>
    <row r="2337" spans="6:14" ht="12.75">
      <c r="F2337" s="92"/>
      <c r="L2337" s="88"/>
      <c r="N2337" s="35"/>
    </row>
    <row r="2338" spans="6:14" ht="12.75">
      <c r="F2338" s="92"/>
      <c r="L2338" s="88"/>
      <c r="N2338" s="35"/>
    </row>
    <row r="2339" spans="6:14" ht="12.75">
      <c r="F2339" s="92"/>
      <c r="L2339" s="88"/>
      <c r="N2339" s="35"/>
    </row>
    <row r="2340" spans="6:14" ht="12.75">
      <c r="F2340" s="92"/>
      <c r="L2340" s="88"/>
      <c r="N2340" s="35"/>
    </row>
    <row r="2341" spans="6:14" ht="12.75">
      <c r="F2341" s="92"/>
      <c r="L2341" s="88"/>
      <c r="N2341" s="35"/>
    </row>
    <row r="2342" spans="6:14" ht="12.75">
      <c r="F2342" s="92"/>
      <c r="L2342" s="88"/>
      <c r="N2342" s="35"/>
    </row>
    <row r="2343" spans="6:14" ht="12.75">
      <c r="F2343" s="92"/>
      <c r="L2343" s="88"/>
      <c r="N2343" s="35"/>
    </row>
    <row r="2344" spans="6:14" ht="12.75">
      <c r="F2344" s="92"/>
      <c r="L2344" s="88"/>
      <c r="N2344" s="35"/>
    </row>
    <row r="2345" spans="6:14" ht="12.75">
      <c r="F2345" s="92"/>
      <c r="L2345" s="88"/>
      <c r="N2345" s="35"/>
    </row>
    <row r="2346" spans="6:14" ht="12.75">
      <c r="F2346" s="92"/>
      <c r="L2346" s="88"/>
      <c r="N2346" s="35"/>
    </row>
    <row r="2347" spans="6:14" ht="12.75">
      <c r="F2347" s="92"/>
      <c r="L2347" s="88"/>
      <c r="N2347" s="35"/>
    </row>
    <row r="2348" spans="6:14" ht="12.75">
      <c r="F2348" s="92"/>
      <c r="L2348" s="88"/>
      <c r="N2348" s="35"/>
    </row>
    <row r="2349" spans="6:14" ht="12.75">
      <c r="F2349" s="92"/>
      <c r="L2349" s="88"/>
      <c r="N2349" s="35"/>
    </row>
    <row r="2350" spans="6:14" ht="12.75">
      <c r="F2350" s="92"/>
      <c r="L2350" s="88"/>
      <c r="N2350" s="35"/>
    </row>
    <row r="2351" spans="6:14" ht="12.75">
      <c r="F2351" s="92"/>
      <c r="L2351" s="88"/>
      <c r="N2351" s="35"/>
    </row>
    <row r="2352" spans="6:14" ht="12.75">
      <c r="F2352" s="92"/>
      <c r="L2352" s="88"/>
      <c r="N2352" s="35"/>
    </row>
    <row r="2353" spans="6:14" ht="12.75">
      <c r="F2353" s="92"/>
      <c r="L2353" s="88"/>
      <c r="N2353" s="35"/>
    </row>
    <row r="2354" spans="6:14" ht="12.75">
      <c r="F2354" s="92"/>
      <c r="L2354" s="88"/>
      <c r="N2354" s="35"/>
    </row>
    <row r="2355" spans="6:14" ht="12.75">
      <c r="F2355" s="92"/>
      <c r="L2355" s="88"/>
      <c r="N2355" s="35"/>
    </row>
    <row r="2356" spans="6:14" ht="12.75">
      <c r="F2356" s="92"/>
      <c r="L2356" s="88"/>
      <c r="N2356" s="35"/>
    </row>
    <row r="2357" spans="6:14" ht="12.75">
      <c r="F2357" s="92"/>
      <c r="L2357" s="88"/>
      <c r="N2357" s="35"/>
    </row>
    <row r="2358" spans="6:14" ht="12.75">
      <c r="F2358" s="92"/>
      <c r="L2358" s="88"/>
      <c r="N2358" s="35"/>
    </row>
    <row r="2359" spans="6:14" ht="12.75">
      <c r="F2359" s="92"/>
      <c r="L2359" s="88"/>
      <c r="N2359" s="35"/>
    </row>
    <row r="2360" spans="6:14" ht="12.75">
      <c r="F2360" s="92"/>
      <c r="L2360" s="88"/>
      <c r="N2360" s="35"/>
    </row>
    <row r="2361" spans="6:14" ht="12.75">
      <c r="F2361" s="92"/>
      <c r="L2361" s="88"/>
      <c r="N2361" s="35"/>
    </row>
    <row r="2362" spans="6:14" ht="12.75">
      <c r="F2362" s="92"/>
      <c r="L2362" s="88"/>
      <c r="N2362" s="35"/>
    </row>
    <row r="2363" spans="6:14" ht="12.75">
      <c r="F2363" s="92"/>
      <c r="L2363" s="88"/>
      <c r="N2363" s="35"/>
    </row>
    <row r="2364" spans="6:14" ht="12.75">
      <c r="F2364" s="92"/>
      <c r="L2364" s="88"/>
      <c r="N2364" s="35"/>
    </row>
    <row r="2365" spans="6:14" ht="12.75">
      <c r="F2365" s="92"/>
      <c r="L2365" s="88"/>
      <c r="N2365" s="35"/>
    </row>
    <row r="2366" spans="6:14" ht="12.75">
      <c r="F2366" s="92"/>
      <c r="L2366" s="88"/>
      <c r="N2366" s="35"/>
    </row>
    <row r="2367" spans="6:14" ht="12.75">
      <c r="F2367" s="92"/>
      <c r="L2367" s="88"/>
      <c r="N2367" s="35"/>
    </row>
    <row r="2368" spans="6:14" ht="12.75">
      <c r="F2368" s="92"/>
      <c r="L2368" s="88"/>
      <c r="N2368" s="35"/>
    </row>
    <row r="2369" spans="6:14" ht="12.75">
      <c r="F2369" s="92"/>
      <c r="L2369" s="88"/>
      <c r="N2369" s="35"/>
    </row>
    <row r="2370" spans="6:14" ht="12.75">
      <c r="F2370" s="92"/>
      <c r="L2370" s="88"/>
      <c r="N2370" s="35"/>
    </row>
    <row r="2371" spans="6:14" ht="12.75">
      <c r="F2371" s="92"/>
      <c r="L2371" s="88"/>
      <c r="N2371" s="35"/>
    </row>
    <row r="2372" spans="6:14" ht="12.75">
      <c r="F2372" s="92"/>
      <c r="L2372" s="88"/>
      <c r="N2372" s="35"/>
    </row>
    <row r="2373" spans="6:14" ht="12.75">
      <c r="F2373" s="92"/>
      <c r="L2373" s="88"/>
      <c r="N2373" s="35"/>
    </row>
    <row r="2374" spans="6:14" ht="12.75">
      <c r="F2374" s="92"/>
      <c r="L2374" s="88"/>
      <c r="N2374" s="35"/>
    </row>
    <row r="2375" spans="6:14" ht="12.75">
      <c r="F2375" s="92"/>
      <c r="L2375" s="88"/>
      <c r="N2375" s="35"/>
    </row>
    <row r="2376" spans="6:14" ht="12.75">
      <c r="F2376" s="92"/>
      <c r="L2376" s="88"/>
      <c r="N2376" s="35"/>
    </row>
    <row r="2377" spans="6:14" ht="12.75">
      <c r="F2377" s="92"/>
      <c r="L2377" s="88"/>
      <c r="N2377" s="35"/>
    </row>
    <row r="2378" spans="6:14" ht="12.75">
      <c r="F2378" s="92"/>
      <c r="L2378" s="88"/>
      <c r="N2378" s="35"/>
    </row>
    <row r="2379" spans="6:14" ht="12.75">
      <c r="F2379" s="92"/>
      <c r="L2379" s="88"/>
      <c r="N2379" s="35"/>
    </row>
    <row r="2380" spans="6:14" ht="12.75">
      <c r="F2380" s="92"/>
      <c r="L2380" s="88"/>
      <c r="N2380" s="35"/>
    </row>
    <row r="2381" spans="6:14" ht="12.75">
      <c r="F2381" s="92"/>
      <c r="L2381" s="88"/>
      <c r="N2381" s="35"/>
    </row>
    <row r="2382" spans="6:14" ht="12.75">
      <c r="F2382" s="92"/>
      <c r="L2382" s="88"/>
      <c r="N2382" s="35"/>
    </row>
    <row r="2383" spans="6:14" ht="12.75">
      <c r="F2383" s="92"/>
      <c r="L2383" s="88"/>
      <c r="N2383" s="35"/>
    </row>
    <row r="2384" spans="6:14" ht="12.75">
      <c r="F2384" s="92"/>
      <c r="L2384" s="88"/>
      <c r="N2384" s="35"/>
    </row>
    <row r="2385" spans="6:14" ht="12.75">
      <c r="F2385" s="92"/>
      <c r="L2385" s="88"/>
      <c r="N2385" s="35"/>
    </row>
    <row r="2386" spans="6:14" ht="12.75">
      <c r="F2386" s="92"/>
      <c r="L2386" s="88"/>
      <c r="N2386" s="35"/>
    </row>
    <row r="2387" spans="6:14" ht="12.75">
      <c r="F2387" s="92"/>
      <c r="L2387" s="88"/>
      <c r="N2387" s="35"/>
    </row>
    <row r="2388" spans="6:14" ht="12.75">
      <c r="F2388" s="92"/>
      <c r="L2388" s="88"/>
      <c r="N2388" s="35"/>
    </row>
    <row r="2389" spans="6:14" ht="12.75">
      <c r="F2389" s="92"/>
      <c r="L2389" s="88"/>
      <c r="N2389" s="35"/>
    </row>
    <row r="2390" spans="6:14" ht="12.75">
      <c r="F2390" s="92"/>
      <c r="L2390" s="88"/>
      <c r="N2390" s="35"/>
    </row>
    <row r="2391" spans="6:14" ht="12.75">
      <c r="F2391" s="92"/>
      <c r="L2391" s="88"/>
      <c r="N2391" s="35"/>
    </row>
    <row r="2392" spans="6:14" ht="12.75">
      <c r="F2392" s="92"/>
      <c r="L2392" s="88"/>
      <c r="N2392" s="35"/>
    </row>
    <row r="2393" spans="6:14" ht="12.75">
      <c r="F2393" s="92"/>
      <c r="L2393" s="88"/>
      <c r="N2393" s="35"/>
    </row>
    <row r="2394" spans="6:14" ht="12.75">
      <c r="F2394" s="92"/>
      <c r="L2394" s="88"/>
      <c r="N2394" s="35"/>
    </row>
    <row r="2395" spans="6:14" ht="12.75">
      <c r="F2395" s="92"/>
      <c r="L2395" s="88"/>
      <c r="N2395" s="35"/>
    </row>
    <row r="2396" spans="6:14" ht="12.75">
      <c r="F2396" s="92"/>
      <c r="L2396" s="88"/>
      <c r="N2396" s="35"/>
    </row>
    <row r="2397" spans="6:14" ht="12.75">
      <c r="F2397" s="92"/>
      <c r="L2397" s="88"/>
      <c r="N2397" s="35"/>
    </row>
    <row r="2398" spans="6:14" ht="12.75">
      <c r="F2398" s="92"/>
      <c r="L2398" s="88"/>
      <c r="N2398" s="35"/>
    </row>
    <row r="2399" spans="6:14" ht="12.75">
      <c r="F2399" s="92"/>
      <c r="L2399" s="88"/>
      <c r="N2399" s="35"/>
    </row>
    <row r="2400" spans="6:14" ht="12.75">
      <c r="F2400" s="92"/>
      <c r="L2400" s="88"/>
      <c r="N2400" s="35"/>
    </row>
    <row r="2401" spans="6:14" ht="12.75">
      <c r="F2401" s="92"/>
      <c r="L2401" s="88"/>
      <c r="N2401" s="35"/>
    </row>
    <row r="2402" spans="6:14" ht="12.75">
      <c r="F2402" s="92"/>
      <c r="L2402" s="88"/>
      <c r="N2402" s="35"/>
    </row>
    <row r="2403" spans="6:14" ht="12.75">
      <c r="F2403" s="92"/>
      <c r="L2403" s="88"/>
      <c r="N2403" s="35"/>
    </row>
    <row r="2404" spans="6:14" ht="12.75">
      <c r="F2404" s="92"/>
      <c r="L2404" s="88"/>
      <c r="N2404" s="35"/>
    </row>
    <row r="2405" spans="6:14" ht="12.75">
      <c r="F2405" s="92"/>
      <c r="L2405" s="88"/>
      <c r="N2405" s="35"/>
    </row>
    <row r="2406" spans="6:14" ht="12.75">
      <c r="F2406" s="92"/>
      <c r="L2406" s="88"/>
      <c r="N2406" s="35"/>
    </row>
    <row r="2407" spans="6:14" ht="12.75">
      <c r="F2407" s="92"/>
      <c r="L2407" s="88"/>
      <c r="N2407" s="35"/>
    </row>
    <row r="2408" spans="6:14" ht="12.75">
      <c r="F2408" s="92"/>
      <c r="L2408" s="88"/>
      <c r="N2408" s="35"/>
    </row>
    <row r="2409" spans="6:14" ht="12.75">
      <c r="F2409" s="92"/>
      <c r="L2409" s="88"/>
      <c r="N2409" s="35"/>
    </row>
    <row r="2410" spans="6:14" ht="12.75">
      <c r="F2410" s="92"/>
      <c r="L2410" s="88"/>
      <c r="N2410" s="35"/>
    </row>
    <row r="2411" spans="6:14" ht="12.75">
      <c r="F2411" s="92"/>
      <c r="L2411" s="88"/>
      <c r="N2411" s="35"/>
    </row>
    <row r="2412" spans="6:14" ht="12.75">
      <c r="F2412" s="92"/>
      <c r="L2412" s="88"/>
      <c r="N2412" s="35"/>
    </row>
    <row r="2413" spans="6:14" ht="12.75">
      <c r="F2413" s="92"/>
      <c r="L2413" s="88"/>
      <c r="N2413" s="35"/>
    </row>
    <row r="2414" spans="6:14" ht="12.75">
      <c r="F2414" s="92"/>
      <c r="L2414" s="88"/>
      <c r="N2414" s="35"/>
    </row>
    <row r="2415" spans="6:14" ht="12.75">
      <c r="F2415" s="92"/>
      <c r="L2415" s="88"/>
      <c r="N2415" s="35"/>
    </row>
    <row r="2416" spans="6:14" ht="12.75">
      <c r="F2416" s="92"/>
      <c r="L2416" s="88"/>
      <c r="N2416" s="35"/>
    </row>
    <row r="2417" spans="6:14" ht="12.75">
      <c r="F2417" s="92"/>
      <c r="L2417" s="88"/>
      <c r="N2417" s="35"/>
    </row>
    <row r="2418" spans="6:14" ht="12.75">
      <c r="F2418" s="92"/>
      <c r="L2418" s="88"/>
      <c r="N2418" s="35"/>
    </row>
    <row r="2419" spans="6:14" ht="12.75">
      <c r="F2419" s="92"/>
      <c r="L2419" s="88"/>
      <c r="N2419" s="35"/>
    </row>
    <row r="2420" spans="6:14" ht="12.75">
      <c r="F2420" s="92"/>
      <c r="L2420" s="88"/>
      <c r="N2420" s="35"/>
    </row>
    <row r="2421" spans="6:14" ht="12.75">
      <c r="F2421" s="92"/>
      <c r="L2421" s="88"/>
      <c r="N2421" s="35"/>
    </row>
    <row r="2422" spans="6:14" ht="12.75">
      <c r="F2422" s="92"/>
      <c r="L2422" s="88"/>
      <c r="N2422" s="35"/>
    </row>
    <row r="2423" spans="6:14" ht="12.75">
      <c r="F2423" s="92"/>
      <c r="L2423" s="88"/>
      <c r="N2423" s="35"/>
    </row>
    <row r="2424" spans="6:14" ht="12.75">
      <c r="F2424" s="92"/>
      <c r="L2424" s="88"/>
      <c r="N2424" s="35"/>
    </row>
    <row r="2425" spans="6:14" ht="12.75">
      <c r="F2425" s="92"/>
      <c r="L2425" s="88"/>
      <c r="N2425" s="35"/>
    </row>
    <row r="2426" spans="6:14" ht="12.75">
      <c r="F2426" s="92"/>
      <c r="L2426" s="88"/>
      <c r="N2426" s="35"/>
    </row>
    <row r="2427" spans="6:14" ht="12.75">
      <c r="F2427" s="92"/>
      <c r="L2427" s="88"/>
      <c r="N2427" s="35"/>
    </row>
    <row r="2428" spans="6:14" ht="12.75">
      <c r="F2428" s="92"/>
      <c r="L2428" s="88"/>
      <c r="N2428" s="35"/>
    </row>
    <row r="2429" spans="6:14" ht="12.75">
      <c r="F2429" s="92"/>
      <c r="L2429" s="88"/>
      <c r="N2429" s="35"/>
    </row>
    <row r="2430" spans="6:14" ht="12.75">
      <c r="F2430" s="92"/>
      <c r="L2430" s="88"/>
      <c r="N2430" s="35"/>
    </row>
    <row r="2431" spans="6:14" ht="12.75">
      <c r="F2431" s="92"/>
      <c r="L2431" s="88"/>
      <c r="N2431" s="35"/>
    </row>
    <row r="2432" spans="6:14" ht="12.75">
      <c r="F2432" s="92"/>
      <c r="L2432" s="88"/>
      <c r="N2432" s="35"/>
    </row>
    <row r="2433" spans="6:14" ht="12.75">
      <c r="F2433" s="92"/>
      <c r="L2433" s="88"/>
      <c r="N2433" s="35"/>
    </row>
    <row r="2434" spans="6:14" ht="12.75">
      <c r="F2434" s="92"/>
      <c r="L2434" s="88"/>
      <c r="N2434" s="35"/>
    </row>
    <row r="2435" spans="6:14" ht="12.75">
      <c r="F2435" s="92"/>
      <c r="L2435" s="88"/>
      <c r="N2435" s="35"/>
    </row>
    <row r="2436" spans="6:14" ht="12.75">
      <c r="F2436" s="92"/>
      <c r="L2436" s="88"/>
      <c r="N2436" s="35"/>
    </row>
    <row r="2437" spans="6:14" ht="12.75">
      <c r="F2437" s="92"/>
      <c r="L2437" s="88"/>
      <c r="N2437" s="35"/>
    </row>
    <row r="2438" spans="6:14" ht="12.75">
      <c r="F2438" s="92"/>
      <c r="L2438" s="88"/>
      <c r="N2438" s="35"/>
    </row>
    <row r="2439" spans="6:14" ht="12.75">
      <c r="F2439" s="92"/>
      <c r="L2439" s="88"/>
      <c r="N2439" s="35"/>
    </row>
    <row r="2440" spans="6:14" ht="12.75">
      <c r="F2440" s="92"/>
      <c r="L2440" s="88"/>
      <c r="N2440" s="35"/>
    </row>
    <row r="2441" spans="6:14" ht="12.75">
      <c r="F2441" s="92"/>
      <c r="L2441" s="88"/>
      <c r="N2441" s="35"/>
    </row>
    <row r="2442" spans="6:14" ht="12.75">
      <c r="F2442" s="92"/>
      <c r="L2442" s="88"/>
      <c r="N2442" s="35"/>
    </row>
    <row r="2443" spans="6:14" ht="12.75">
      <c r="F2443" s="92"/>
      <c r="L2443" s="88"/>
      <c r="N2443" s="35"/>
    </row>
    <row r="2444" spans="6:14" ht="12.75">
      <c r="F2444" s="92"/>
      <c r="L2444" s="88"/>
      <c r="N2444" s="35"/>
    </row>
    <row r="2445" spans="6:14" ht="12.75">
      <c r="F2445" s="92"/>
      <c r="L2445" s="88"/>
      <c r="N2445" s="35"/>
    </row>
    <row r="2446" spans="6:14" ht="12.75">
      <c r="F2446" s="92"/>
      <c r="L2446" s="88"/>
      <c r="N2446" s="35"/>
    </row>
    <row r="2447" spans="6:14" ht="12.75">
      <c r="F2447" s="92"/>
      <c r="L2447" s="88"/>
      <c r="N2447" s="35"/>
    </row>
    <row r="2448" spans="6:14" ht="12.75">
      <c r="F2448" s="92"/>
      <c r="L2448" s="88"/>
      <c r="N2448" s="35"/>
    </row>
    <row r="2449" spans="6:14" ht="12.75">
      <c r="F2449" s="92"/>
      <c r="L2449" s="88"/>
      <c r="N2449" s="35"/>
    </row>
    <row r="2450" spans="6:14" ht="12.75">
      <c r="F2450" s="92"/>
      <c r="L2450" s="88"/>
      <c r="N2450" s="35"/>
    </row>
    <row r="2451" spans="6:14" ht="12.75">
      <c r="F2451" s="92"/>
      <c r="L2451" s="88"/>
      <c r="N2451" s="35"/>
    </row>
    <row r="2452" spans="6:14" ht="12.75">
      <c r="F2452" s="92"/>
      <c r="L2452" s="88"/>
      <c r="N2452" s="35"/>
    </row>
    <row r="2453" spans="6:14" ht="12.75">
      <c r="F2453" s="92"/>
      <c r="L2453" s="88"/>
      <c r="N2453" s="35"/>
    </row>
    <row r="2454" spans="6:14" ht="12.75">
      <c r="F2454" s="92"/>
      <c r="L2454" s="88"/>
      <c r="N2454" s="35"/>
    </row>
    <row r="2455" spans="6:14" ht="12.75">
      <c r="F2455" s="92"/>
      <c r="L2455" s="88"/>
      <c r="N2455" s="35"/>
    </row>
    <row r="2456" spans="6:14" ht="12.75">
      <c r="F2456" s="92"/>
      <c r="L2456" s="88"/>
      <c r="N2456" s="35"/>
    </row>
    <row r="2457" spans="6:14" ht="12.75">
      <c r="F2457" s="92"/>
      <c r="L2457" s="88"/>
      <c r="N2457" s="35"/>
    </row>
    <row r="2458" spans="6:14" ht="12.75">
      <c r="F2458" s="92"/>
      <c r="L2458" s="88"/>
      <c r="N2458" s="35"/>
    </row>
    <row r="2459" spans="6:14" ht="12.75">
      <c r="F2459" s="92"/>
      <c r="L2459" s="88"/>
      <c r="N2459" s="35"/>
    </row>
    <row r="2460" spans="6:14" ht="12.75">
      <c r="F2460" s="92"/>
      <c r="L2460" s="88"/>
      <c r="N2460" s="35"/>
    </row>
    <row r="2461" spans="6:14" ht="12.75">
      <c r="F2461" s="92"/>
      <c r="L2461" s="88"/>
      <c r="N2461" s="35"/>
    </row>
    <row r="2462" spans="6:14" ht="12.75">
      <c r="F2462" s="92"/>
      <c r="L2462" s="88"/>
      <c r="N2462" s="35"/>
    </row>
    <row r="2463" spans="6:14" ht="12.75">
      <c r="F2463" s="92"/>
      <c r="L2463" s="88"/>
      <c r="N2463" s="35"/>
    </row>
    <row r="2464" spans="6:14" ht="12.75">
      <c r="F2464" s="92"/>
      <c r="L2464" s="88"/>
      <c r="N2464" s="35"/>
    </row>
    <row r="2465" spans="6:14" ht="12.75">
      <c r="F2465" s="92"/>
      <c r="L2465" s="88"/>
      <c r="N2465" s="35"/>
    </row>
    <row r="2466" spans="6:14" ht="12.75">
      <c r="F2466" s="92"/>
      <c r="L2466" s="88"/>
      <c r="N2466" s="35"/>
    </row>
    <row r="2467" spans="6:14" ht="12.75">
      <c r="F2467" s="92"/>
      <c r="L2467" s="88"/>
      <c r="N2467" s="35"/>
    </row>
    <row r="2468" spans="6:14" ht="12.75">
      <c r="F2468" s="92"/>
      <c r="L2468" s="88"/>
      <c r="N2468" s="35"/>
    </row>
    <row r="2469" spans="6:14" ht="12.75">
      <c r="F2469" s="92"/>
      <c r="L2469" s="88"/>
      <c r="N2469" s="35"/>
    </row>
    <row r="2470" spans="6:14" ht="12.75">
      <c r="F2470" s="92"/>
      <c r="L2470" s="88"/>
      <c r="N2470" s="35"/>
    </row>
    <row r="2471" spans="6:14" ht="12.75">
      <c r="F2471" s="92"/>
      <c r="L2471" s="88"/>
      <c r="N2471" s="35"/>
    </row>
    <row r="2472" spans="6:14" ht="12.75">
      <c r="F2472" s="92"/>
      <c r="L2472" s="88"/>
      <c r="N2472" s="35"/>
    </row>
    <row r="2473" spans="6:14" ht="12.75">
      <c r="F2473" s="92"/>
      <c r="L2473" s="88"/>
      <c r="N2473" s="35"/>
    </row>
    <row r="2474" spans="6:14" ht="12.75">
      <c r="F2474" s="92"/>
      <c r="L2474" s="88"/>
      <c r="N2474" s="35"/>
    </row>
    <row r="2475" spans="6:14" ht="12.75">
      <c r="F2475" s="92"/>
      <c r="L2475" s="88"/>
      <c r="N2475" s="35"/>
    </row>
    <row r="2476" spans="6:14" ht="12.75">
      <c r="F2476" s="92"/>
      <c r="L2476" s="88"/>
      <c r="N2476" s="35"/>
    </row>
    <row r="2477" spans="6:14" ht="12.75">
      <c r="F2477" s="92"/>
      <c r="L2477" s="88"/>
      <c r="N2477" s="35"/>
    </row>
    <row r="2478" spans="6:14" ht="12.75">
      <c r="F2478" s="92"/>
      <c r="L2478" s="88"/>
      <c r="N2478" s="35"/>
    </row>
    <row r="2479" spans="6:14" ht="12.75">
      <c r="F2479" s="92"/>
      <c r="L2479" s="88"/>
      <c r="N2479" s="35"/>
    </row>
    <row r="2480" spans="6:14" ht="12.75">
      <c r="F2480" s="92"/>
      <c r="L2480" s="88"/>
      <c r="N2480" s="35"/>
    </row>
    <row r="2481" spans="6:14" ht="12.75">
      <c r="F2481" s="92"/>
      <c r="L2481" s="88"/>
      <c r="N2481" s="35"/>
    </row>
    <row r="2482" spans="6:14" ht="12.75">
      <c r="F2482" s="92"/>
      <c r="L2482" s="88"/>
      <c r="N2482" s="35"/>
    </row>
    <row r="2483" spans="6:14" ht="12.75">
      <c r="F2483" s="92"/>
      <c r="L2483" s="88"/>
      <c r="N2483" s="35"/>
    </row>
    <row r="2484" spans="6:14" ht="12.75">
      <c r="F2484" s="92"/>
      <c r="L2484" s="88"/>
      <c r="N2484" s="35"/>
    </row>
    <row r="2485" spans="6:14" ht="12.75">
      <c r="F2485" s="92"/>
      <c r="L2485" s="88"/>
      <c r="N2485" s="35"/>
    </row>
    <row r="2486" spans="6:14" ht="12.75">
      <c r="F2486" s="92"/>
      <c r="L2486" s="88"/>
      <c r="N2486" s="35"/>
    </row>
    <row r="2487" spans="6:14" ht="12.75">
      <c r="F2487" s="92"/>
      <c r="L2487" s="88"/>
      <c r="N2487" s="35"/>
    </row>
    <row r="2488" spans="6:14" ht="12.75">
      <c r="F2488" s="92"/>
      <c r="L2488" s="88"/>
      <c r="N2488" s="35"/>
    </row>
    <row r="2489" spans="6:14" ht="12.75">
      <c r="F2489" s="92"/>
      <c r="L2489" s="88"/>
      <c r="N2489" s="35"/>
    </row>
    <row r="2490" spans="6:14" ht="12.75">
      <c r="F2490" s="92"/>
      <c r="L2490" s="88"/>
      <c r="N2490" s="35"/>
    </row>
    <row r="2491" spans="6:14" ht="12.75">
      <c r="F2491" s="92"/>
      <c r="L2491" s="88"/>
      <c r="N2491" s="35"/>
    </row>
    <row r="2492" spans="6:14" ht="12.75">
      <c r="F2492" s="92"/>
      <c r="L2492" s="88"/>
      <c r="N2492" s="35"/>
    </row>
    <row r="2493" spans="6:14" ht="12.75">
      <c r="F2493" s="92"/>
      <c r="L2493" s="88"/>
      <c r="N2493" s="35"/>
    </row>
    <row r="2494" spans="6:14" ht="12.75">
      <c r="F2494" s="92"/>
      <c r="L2494" s="88"/>
      <c r="N2494" s="35"/>
    </row>
    <row r="2495" spans="6:14" ht="12.75">
      <c r="F2495" s="92"/>
      <c r="L2495" s="88"/>
      <c r="N2495" s="35"/>
    </row>
    <row r="2496" spans="6:14" ht="12.75">
      <c r="F2496" s="92"/>
      <c r="L2496" s="88"/>
      <c r="N2496" s="35"/>
    </row>
    <row r="2497" spans="6:14" ht="12.75">
      <c r="F2497" s="92"/>
      <c r="L2497" s="88"/>
      <c r="N2497" s="35"/>
    </row>
    <row r="2498" spans="6:14" ht="12.75">
      <c r="F2498" s="92"/>
      <c r="L2498" s="88"/>
      <c r="N2498" s="35"/>
    </row>
    <row r="2499" spans="6:14" ht="12.75">
      <c r="F2499" s="92"/>
      <c r="L2499" s="88"/>
      <c r="N2499" s="35"/>
    </row>
    <row r="2500" spans="6:14" ht="12.75">
      <c r="F2500" s="92"/>
      <c r="L2500" s="88"/>
      <c r="N2500" s="35"/>
    </row>
    <row r="2501" spans="6:14" ht="12.75">
      <c r="F2501" s="92"/>
      <c r="L2501" s="88"/>
      <c r="N2501" s="35"/>
    </row>
    <row r="2502" spans="6:14" ht="12.75">
      <c r="F2502" s="92"/>
      <c r="L2502" s="88"/>
      <c r="N2502" s="35"/>
    </row>
    <row r="2503" spans="6:14" ht="12.75">
      <c r="F2503" s="92"/>
      <c r="L2503" s="88"/>
      <c r="N2503" s="35"/>
    </row>
    <row r="2504" spans="6:14" ht="12.75">
      <c r="F2504" s="92"/>
      <c r="L2504" s="88"/>
      <c r="N2504" s="35"/>
    </row>
    <row r="2505" spans="6:14" ht="12.75">
      <c r="F2505" s="92"/>
      <c r="L2505" s="88"/>
      <c r="N2505" s="35"/>
    </row>
    <row r="2506" spans="6:14" ht="12.75">
      <c r="F2506" s="92"/>
      <c r="L2506" s="88"/>
      <c r="N2506" s="35"/>
    </row>
    <row r="2507" spans="6:14" ht="12.75">
      <c r="F2507" s="92"/>
      <c r="L2507" s="88"/>
      <c r="N2507" s="35"/>
    </row>
    <row r="2508" spans="6:14" ht="12.75">
      <c r="F2508" s="92"/>
      <c r="L2508" s="88"/>
      <c r="N2508" s="35"/>
    </row>
    <row r="2509" spans="6:14" ht="12.75">
      <c r="F2509" s="92"/>
      <c r="L2509" s="88"/>
      <c r="N2509" s="35"/>
    </row>
    <row r="2510" spans="6:14" ht="12.75">
      <c r="F2510" s="92"/>
      <c r="L2510" s="88"/>
      <c r="N2510" s="35"/>
    </row>
    <row r="2511" spans="6:14" ht="12.75">
      <c r="F2511" s="92"/>
      <c r="L2511" s="88"/>
      <c r="N2511" s="35"/>
    </row>
    <row r="2512" spans="6:14" ht="12.75">
      <c r="F2512" s="92"/>
      <c r="L2512" s="88"/>
      <c r="N2512" s="35"/>
    </row>
    <row r="2513" spans="6:14" ht="12.75">
      <c r="F2513" s="92"/>
      <c r="L2513" s="88"/>
      <c r="N2513" s="35"/>
    </row>
    <row r="2514" spans="6:14" ht="12.75">
      <c r="F2514" s="92"/>
      <c r="L2514" s="88"/>
      <c r="N2514" s="35"/>
    </row>
    <row r="2515" spans="6:14" ht="12.75">
      <c r="F2515" s="92"/>
      <c r="L2515" s="88"/>
      <c r="N2515" s="35"/>
    </row>
    <row r="2516" spans="6:14" ht="12.75">
      <c r="F2516" s="92"/>
      <c r="L2516" s="88"/>
      <c r="N2516" s="35"/>
    </row>
    <row r="2517" spans="6:14" ht="12.75">
      <c r="F2517" s="92"/>
      <c r="L2517" s="88"/>
      <c r="N2517" s="35"/>
    </row>
    <row r="2518" spans="6:14" ht="12.75">
      <c r="F2518" s="92"/>
      <c r="L2518" s="88"/>
      <c r="N2518" s="35"/>
    </row>
    <row r="2519" spans="6:14" ht="12.75">
      <c r="F2519" s="92"/>
      <c r="L2519" s="88"/>
      <c r="N2519" s="35"/>
    </row>
    <row r="2520" spans="6:14" ht="12.75">
      <c r="F2520" s="92"/>
      <c r="L2520" s="88"/>
      <c r="N2520" s="35"/>
    </row>
    <row r="2521" spans="6:14" ht="12.75">
      <c r="F2521" s="92"/>
      <c r="L2521" s="88"/>
      <c r="N2521" s="35"/>
    </row>
    <row r="2522" spans="6:14" ht="12.75">
      <c r="F2522" s="92"/>
      <c r="L2522" s="88"/>
      <c r="N2522" s="35"/>
    </row>
    <row r="2523" spans="6:14" ht="12.75">
      <c r="F2523" s="92"/>
      <c r="L2523" s="88"/>
      <c r="N2523" s="35"/>
    </row>
    <row r="2524" spans="6:14" ht="12.75">
      <c r="F2524" s="92"/>
      <c r="L2524" s="88"/>
      <c r="N2524" s="35"/>
    </row>
    <row r="2525" spans="6:14" ht="12.75">
      <c r="F2525" s="92"/>
      <c r="L2525" s="88"/>
      <c r="N2525" s="35"/>
    </row>
    <row r="2526" spans="6:14" ht="12.75">
      <c r="F2526" s="92"/>
      <c r="L2526" s="88"/>
      <c r="N2526" s="35"/>
    </row>
    <row r="2527" spans="6:14" ht="12.75">
      <c r="F2527" s="92"/>
      <c r="L2527" s="88"/>
      <c r="N2527" s="35"/>
    </row>
    <row r="2528" spans="6:14" ht="12.75">
      <c r="F2528" s="92"/>
      <c r="L2528" s="88"/>
      <c r="N2528" s="35"/>
    </row>
    <row r="2529" spans="6:14" ht="12.75">
      <c r="F2529" s="92"/>
      <c r="L2529" s="88"/>
      <c r="N2529" s="35"/>
    </row>
    <row r="2530" spans="6:14" ht="12.75">
      <c r="F2530" s="92"/>
      <c r="L2530" s="88"/>
      <c r="N2530" s="35"/>
    </row>
    <row r="2531" spans="6:14" ht="12.75">
      <c r="F2531" s="92"/>
      <c r="L2531" s="88"/>
      <c r="N2531" s="35"/>
    </row>
    <row r="2532" spans="6:14" ht="12.75">
      <c r="F2532" s="92"/>
      <c r="L2532" s="88"/>
      <c r="N2532" s="35"/>
    </row>
    <row r="2533" spans="6:14" ht="12.75">
      <c r="F2533" s="92"/>
      <c r="L2533" s="88"/>
      <c r="N2533" s="35"/>
    </row>
    <row r="2534" spans="6:14" ht="12.75">
      <c r="F2534" s="92"/>
      <c r="L2534" s="88"/>
      <c r="N2534" s="35"/>
    </row>
    <row r="2535" spans="6:14" ht="12.75">
      <c r="F2535" s="92"/>
      <c r="L2535" s="88"/>
      <c r="N2535" s="35"/>
    </row>
    <row r="2536" spans="6:14" ht="12.75">
      <c r="F2536" s="92"/>
      <c r="L2536" s="88"/>
      <c r="N2536" s="35"/>
    </row>
    <row r="2537" spans="6:14" ht="12.75">
      <c r="F2537" s="92"/>
      <c r="L2537" s="88"/>
      <c r="N2537" s="35"/>
    </row>
    <row r="2538" spans="6:14" ht="12.75">
      <c r="F2538" s="92"/>
      <c r="L2538" s="88"/>
      <c r="N2538" s="35"/>
    </row>
    <row r="2539" spans="6:14" ht="12.75">
      <c r="F2539" s="92"/>
      <c r="L2539" s="88"/>
      <c r="N2539" s="35"/>
    </row>
    <row r="2540" spans="6:14" ht="12.75">
      <c r="F2540" s="92"/>
      <c r="L2540" s="88"/>
      <c r="N2540" s="35"/>
    </row>
    <row r="2541" spans="6:14" ht="12.75">
      <c r="F2541" s="92"/>
      <c r="L2541" s="88"/>
      <c r="N2541" s="35"/>
    </row>
    <row r="2542" spans="6:14" ht="12.75">
      <c r="F2542" s="92"/>
      <c r="L2542" s="88"/>
      <c r="N2542" s="35"/>
    </row>
    <row r="2543" spans="6:14" ht="12.75">
      <c r="F2543" s="92"/>
      <c r="L2543" s="88"/>
      <c r="N2543" s="35"/>
    </row>
    <row r="2544" spans="6:14" ht="12.75">
      <c r="F2544" s="92"/>
      <c r="L2544" s="88"/>
      <c r="N2544" s="35"/>
    </row>
    <row r="2545" spans="6:14" ht="12.75">
      <c r="F2545" s="92"/>
      <c r="L2545" s="88"/>
      <c r="N2545" s="35"/>
    </row>
    <row r="2546" spans="6:14" ht="12.75">
      <c r="F2546" s="92"/>
      <c r="L2546" s="88"/>
      <c r="N2546" s="35"/>
    </row>
    <row r="2547" spans="6:14" ht="12.75">
      <c r="F2547" s="92"/>
      <c r="L2547" s="88"/>
      <c r="N2547" s="35"/>
    </row>
    <row r="2548" spans="6:14" ht="12.75">
      <c r="F2548" s="92"/>
      <c r="L2548" s="88"/>
      <c r="N2548" s="35"/>
    </row>
    <row r="2549" spans="6:14" ht="12.75">
      <c r="F2549" s="92"/>
      <c r="L2549" s="88"/>
      <c r="N2549" s="35"/>
    </row>
    <row r="2550" spans="6:14" ht="12.75">
      <c r="F2550" s="92"/>
      <c r="L2550" s="88"/>
      <c r="N2550" s="35"/>
    </row>
    <row r="2551" spans="6:14" ht="12.75">
      <c r="F2551" s="92"/>
      <c r="L2551" s="88"/>
      <c r="N2551" s="35"/>
    </row>
    <row r="2552" spans="6:14" ht="12.75">
      <c r="F2552" s="92"/>
      <c r="L2552" s="88"/>
      <c r="N2552" s="35"/>
    </row>
    <row r="2553" spans="6:14" ht="12.75">
      <c r="F2553" s="92"/>
      <c r="L2553" s="88"/>
      <c r="N2553" s="35"/>
    </row>
    <row r="2554" spans="6:14" ht="12.75">
      <c r="F2554" s="92"/>
      <c r="L2554" s="88"/>
      <c r="N2554" s="35"/>
    </row>
    <row r="2555" spans="6:14" ht="12.75">
      <c r="F2555" s="92"/>
      <c r="L2555" s="88"/>
      <c r="N2555" s="35"/>
    </row>
    <row r="2556" spans="6:14" ht="12.75">
      <c r="F2556" s="92"/>
      <c r="L2556" s="88"/>
      <c r="N2556" s="35"/>
    </row>
    <row r="2557" spans="6:14" ht="12.75">
      <c r="F2557" s="92"/>
      <c r="L2557" s="88"/>
      <c r="N2557" s="35"/>
    </row>
    <row r="2558" spans="6:14" ht="12.75">
      <c r="F2558" s="92"/>
      <c r="L2558" s="88"/>
      <c r="N2558" s="35"/>
    </row>
    <row r="2559" spans="6:14" ht="12.75">
      <c r="F2559" s="92"/>
      <c r="L2559" s="88"/>
      <c r="N2559" s="35"/>
    </row>
    <row r="2560" spans="6:14" ht="12.75">
      <c r="F2560" s="92"/>
      <c r="L2560" s="88"/>
      <c r="N2560" s="35"/>
    </row>
    <row r="2561" spans="6:14" ht="12.75">
      <c r="F2561" s="92"/>
      <c r="L2561" s="88"/>
      <c r="N2561" s="35"/>
    </row>
    <row r="2562" spans="6:14" ht="12.75">
      <c r="F2562" s="92"/>
      <c r="L2562" s="88"/>
      <c r="N2562" s="35"/>
    </row>
    <row r="2563" spans="6:14" ht="12.75">
      <c r="F2563" s="92"/>
      <c r="L2563" s="88"/>
      <c r="N2563" s="35"/>
    </row>
    <row r="2564" spans="6:14" ht="12.75">
      <c r="F2564" s="92"/>
      <c r="L2564" s="88"/>
      <c r="N2564" s="35"/>
    </row>
    <row r="2565" spans="6:14" ht="12.75">
      <c r="F2565" s="92"/>
      <c r="L2565" s="88"/>
      <c r="N2565" s="35"/>
    </row>
    <row r="2566" spans="6:14" ht="12.75">
      <c r="F2566" s="92"/>
      <c r="L2566" s="88"/>
      <c r="N2566" s="35"/>
    </row>
    <row r="2567" spans="6:14" ht="12.75">
      <c r="F2567" s="92"/>
      <c r="L2567" s="88"/>
      <c r="N2567" s="35"/>
    </row>
    <row r="2568" spans="6:14" ht="12.75">
      <c r="F2568" s="92"/>
      <c r="L2568" s="88"/>
      <c r="N2568" s="35"/>
    </row>
    <row r="2569" spans="6:14" ht="12.75">
      <c r="F2569" s="92"/>
      <c r="L2569" s="88"/>
      <c r="N2569" s="35"/>
    </row>
    <row r="2570" spans="6:14" ht="12.75">
      <c r="F2570" s="92"/>
      <c r="L2570" s="88"/>
      <c r="N2570" s="35"/>
    </row>
    <row r="2571" spans="6:14" ht="12.75">
      <c r="F2571" s="92"/>
      <c r="L2571" s="88"/>
      <c r="N2571" s="35"/>
    </row>
    <row r="2572" spans="6:14" ht="12.75">
      <c r="F2572" s="92"/>
      <c r="L2572" s="88"/>
      <c r="N2572" s="35"/>
    </row>
    <row r="2573" spans="6:14" ht="12.75">
      <c r="F2573" s="92"/>
      <c r="L2573" s="88"/>
      <c r="N2573" s="35"/>
    </row>
    <row r="2574" spans="6:14" ht="12.75">
      <c r="F2574" s="92"/>
      <c r="L2574" s="88"/>
      <c r="N2574" s="35"/>
    </row>
    <row r="2575" spans="6:14" ht="12.75">
      <c r="F2575" s="92"/>
      <c r="L2575" s="88"/>
      <c r="N2575" s="35"/>
    </row>
    <row r="2576" spans="6:14" ht="12.75">
      <c r="F2576" s="92"/>
      <c r="L2576" s="88"/>
      <c r="N2576" s="35"/>
    </row>
    <row r="2577" spans="6:14" ht="12.75">
      <c r="F2577" s="92"/>
      <c r="L2577" s="88"/>
      <c r="N2577" s="35"/>
    </row>
    <row r="2578" spans="6:14" ht="12.75">
      <c r="F2578" s="92"/>
      <c r="L2578" s="88"/>
      <c r="N2578" s="35"/>
    </row>
    <row r="2579" spans="6:14" ht="12.75">
      <c r="F2579" s="92"/>
      <c r="L2579" s="88"/>
      <c r="N2579" s="35"/>
    </row>
    <row r="2580" spans="6:14" ht="12.75">
      <c r="F2580" s="92"/>
      <c r="L2580" s="88"/>
      <c r="N2580" s="35"/>
    </row>
    <row r="2581" spans="6:14" ht="12.75">
      <c r="F2581" s="92"/>
      <c r="L2581" s="88"/>
      <c r="N2581" s="35"/>
    </row>
    <row r="2582" spans="6:14" ht="12.75">
      <c r="F2582" s="92"/>
      <c r="L2582" s="88"/>
      <c r="N2582" s="35"/>
    </row>
    <row r="2583" spans="6:14" ht="12.75">
      <c r="F2583" s="92"/>
      <c r="L2583" s="88"/>
      <c r="N2583" s="35"/>
    </row>
    <row r="2584" spans="6:14" ht="12.75">
      <c r="F2584" s="92"/>
      <c r="L2584" s="88"/>
      <c r="N2584" s="35"/>
    </row>
    <row r="2585" spans="6:14" ht="12.75">
      <c r="F2585" s="92"/>
      <c r="L2585" s="88"/>
      <c r="N2585" s="35"/>
    </row>
    <row r="2586" spans="6:14" ht="12.75">
      <c r="F2586" s="92"/>
      <c r="L2586" s="88"/>
      <c r="N2586" s="35"/>
    </row>
    <row r="2587" spans="6:14" ht="12.75">
      <c r="F2587" s="92"/>
      <c r="L2587" s="88"/>
      <c r="N2587" s="35"/>
    </row>
    <row r="2588" spans="6:14" ht="12.75">
      <c r="F2588" s="92"/>
      <c r="L2588" s="88"/>
      <c r="N2588" s="35"/>
    </row>
    <row r="2589" spans="6:14" ht="12.75">
      <c r="F2589" s="92"/>
      <c r="L2589" s="88"/>
      <c r="N2589" s="35"/>
    </row>
    <row r="2590" spans="6:14" ht="12.75">
      <c r="F2590" s="92"/>
      <c r="L2590" s="88"/>
      <c r="N2590" s="35"/>
    </row>
    <row r="2591" spans="6:14" ht="12.75">
      <c r="F2591" s="92"/>
      <c r="L2591" s="88"/>
      <c r="N2591" s="35"/>
    </row>
    <row r="2592" spans="6:14" ht="12.75">
      <c r="F2592" s="92"/>
      <c r="L2592" s="88"/>
      <c r="N2592" s="35"/>
    </row>
    <row r="2593" spans="6:14" ht="12.75">
      <c r="F2593" s="92"/>
      <c r="L2593" s="88"/>
      <c r="N2593" s="35"/>
    </row>
    <row r="2594" spans="6:14" ht="12.75">
      <c r="F2594" s="92"/>
      <c r="L2594" s="88"/>
      <c r="N2594" s="35"/>
    </row>
    <row r="2595" spans="6:14" ht="12.75">
      <c r="F2595" s="92"/>
      <c r="L2595" s="88"/>
      <c r="N2595" s="35"/>
    </row>
    <row r="2596" spans="6:14" ht="12.75">
      <c r="F2596" s="92"/>
      <c r="L2596" s="88"/>
      <c r="N2596" s="35"/>
    </row>
    <row r="2597" spans="6:14" ht="12.75">
      <c r="F2597" s="92"/>
      <c r="L2597" s="88"/>
      <c r="N2597" s="35"/>
    </row>
    <row r="2598" spans="6:14" ht="12.75">
      <c r="F2598" s="92"/>
      <c r="L2598" s="88"/>
      <c r="N2598" s="35"/>
    </row>
    <row r="2599" spans="6:14" ht="12.75">
      <c r="F2599" s="92"/>
      <c r="L2599" s="88"/>
      <c r="N2599" s="35"/>
    </row>
    <row r="2600" spans="6:14" ht="12.75">
      <c r="F2600" s="92"/>
      <c r="L2600" s="88"/>
      <c r="N2600" s="35"/>
    </row>
    <row r="2601" spans="6:14" ht="12.75">
      <c r="F2601" s="92"/>
      <c r="L2601" s="88"/>
      <c r="N2601" s="35"/>
    </row>
    <row r="2602" spans="6:14" ht="12.75">
      <c r="F2602" s="92"/>
      <c r="L2602" s="88"/>
      <c r="N2602" s="35"/>
    </row>
    <row r="2603" spans="6:14" ht="12.75">
      <c r="F2603" s="92"/>
      <c r="L2603" s="88"/>
      <c r="N2603" s="35"/>
    </row>
    <row r="2604" spans="6:14" ht="12.75">
      <c r="F2604" s="92"/>
      <c r="L2604" s="88"/>
      <c r="N2604" s="35"/>
    </row>
    <row r="2605" spans="6:14" ht="12.75">
      <c r="F2605" s="92"/>
      <c r="L2605" s="88"/>
      <c r="N2605" s="35"/>
    </row>
    <row r="2606" spans="6:14" ht="12.75">
      <c r="F2606" s="92"/>
      <c r="L2606" s="88"/>
      <c r="N2606" s="35"/>
    </row>
    <row r="2607" spans="6:14" ht="12.75">
      <c r="F2607" s="92"/>
      <c r="L2607" s="88"/>
      <c r="N2607" s="35"/>
    </row>
    <row r="2608" spans="6:14" ht="12.75">
      <c r="F2608" s="92"/>
      <c r="L2608" s="88"/>
      <c r="N2608" s="35"/>
    </row>
    <row r="2609" spans="6:14" ht="12.75">
      <c r="F2609" s="92"/>
      <c r="L2609" s="88"/>
      <c r="N2609" s="35"/>
    </row>
    <row r="2610" spans="6:14" ht="12.75">
      <c r="F2610" s="92"/>
      <c r="L2610" s="88"/>
      <c r="N2610" s="35"/>
    </row>
    <row r="2611" spans="6:14" ht="12.75">
      <c r="F2611" s="92"/>
      <c r="L2611" s="88"/>
      <c r="N2611" s="35"/>
    </row>
    <row r="2612" spans="6:14" ht="12.75">
      <c r="F2612" s="92"/>
      <c r="L2612" s="88"/>
      <c r="N2612" s="35"/>
    </row>
    <row r="2613" spans="6:14" ht="12.75">
      <c r="F2613" s="92"/>
      <c r="L2613" s="88"/>
      <c r="N2613" s="35"/>
    </row>
    <row r="2614" spans="6:14" ht="12.75">
      <c r="F2614" s="92"/>
      <c r="L2614" s="88"/>
      <c r="N2614" s="35"/>
    </row>
    <row r="2615" spans="6:14" ht="12.75">
      <c r="F2615" s="92"/>
      <c r="L2615" s="88"/>
      <c r="N2615" s="35"/>
    </row>
    <row r="2616" spans="6:14" ht="12.75">
      <c r="F2616" s="92"/>
      <c r="L2616" s="88"/>
      <c r="N2616" s="35"/>
    </row>
    <row r="2617" spans="6:14" ht="12.75">
      <c r="F2617" s="92"/>
      <c r="L2617" s="88"/>
      <c r="N2617" s="35"/>
    </row>
    <row r="2618" spans="6:14" ht="12.75">
      <c r="F2618" s="92"/>
      <c r="L2618" s="88"/>
      <c r="N2618" s="35"/>
    </row>
    <row r="2619" spans="6:14" ht="12.75">
      <c r="F2619" s="92"/>
      <c r="L2619" s="88"/>
      <c r="N2619" s="35"/>
    </row>
    <row r="2620" spans="6:14" ht="12.75">
      <c r="F2620" s="92"/>
      <c r="L2620" s="88"/>
      <c r="N2620" s="35"/>
    </row>
    <row r="2621" spans="6:14" ht="12.75">
      <c r="F2621" s="92"/>
      <c r="L2621" s="88"/>
      <c r="N2621" s="35"/>
    </row>
    <row r="2622" spans="6:14" ht="12.75">
      <c r="F2622" s="92"/>
      <c r="L2622" s="88"/>
      <c r="N2622" s="35"/>
    </row>
    <row r="2623" spans="6:14" ht="12.75">
      <c r="F2623" s="92"/>
      <c r="L2623" s="88"/>
      <c r="N2623" s="35"/>
    </row>
    <row r="2624" spans="6:14" ht="12.75">
      <c r="F2624" s="92"/>
      <c r="L2624" s="88"/>
      <c r="N2624" s="35"/>
    </row>
    <row r="2625" spans="6:14" ht="12.75">
      <c r="F2625" s="92"/>
      <c r="L2625" s="88"/>
      <c r="N2625" s="35"/>
    </row>
    <row r="2626" spans="6:14" ht="12.75">
      <c r="F2626" s="92"/>
      <c r="L2626" s="88"/>
      <c r="N2626" s="35"/>
    </row>
    <row r="2627" spans="6:14" ht="12.75">
      <c r="F2627" s="92"/>
      <c r="L2627" s="88"/>
      <c r="N2627" s="35"/>
    </row>
    <row r="2628" spans="6:14" ht="12.75">
      <c r="F2628" s="92"/>
      <c r="L2628" s="88"/>
      <c r="N2628" s="35"/>
    </row>
    <row r="2629" spans="6:14" ht="12.75">
      <c r="F2629" s="92"/>
      <c r="L2629" s="88"/>
      <c r="N2629" s="35"/>
    </row>
    <row r="2630" spans="6:14" ht="12.75">
      <c r="F2630" s="92"/>
      <c r="L2630" s="88"/>
      <c r="N2630" s="35"/>
    </row>
    <row r="2631" spans="6:14" ht="12.75">
      <c r="F2631" s="92"/>
      <c r="L2631" s="88"/>
      <c r="N2631" s="35"/>
    </row>
    <row r="2632" spans="6:14" ht="12.75">
      <c r="F2632" s="92"/>
      <c r="L2632" s="88"/>
      <c r="N2632" s="35"/>
    </row>
    <row r="2633" spans="6:14" ht="12.75">
      <c r="F2633" s="92"/>
      <c r="L2633" s="88"/>
      <c r="N2633" s="35"/>
    </row>
    <row r="2634" spans="6:14" ht="12.75">
      <c r="F2634" s="92"/>
      <c r="L2634" s="88"/>
      <c r="N2634" s="35"/>
    </row>
    <row r="2635" spans="6:14" ht="12.75">
      <c r="F2635" s="92"/>
      <c r="L2635" s="88"/>
      <c r="N2635" s="35"/>
    </row>
    <row r="2636" spans="6:14" ht="12.75">
      <c r="F2636" s="92"/>
      <c r="L2636" s="88"/>
      <c r="N2636" s="35"/>
    </row>
    <row r="2637" spans="6:14" ht="12.75">
      <c r="F2637" s="92"/>
      <c r="L2637" s="88"/>
      <c r="N2637" s="35"/>
    </row>
    <row r="2638" spans="6:14" ht="12.75">
      <c r="F2638" s="92"/>
      <c r="L2638" s="88"/>
      <c r="N2638" s="35"/>
    </row>
    <row r="2639" spans="6:14" ht="12.75">
      <c r="F2639" s="92"/>
      <c r="L2639" s="88"/>
      <c r="N2639" s="35"/>
    </row>
    <row r="2640" spans="6:14" ht="12.75">
      <c r="F2640" s="92"/>
      <c r="L2640" s="88"/>
      <c r="N2640" s="35"/>
    </row>
    <row r="2641" spans="6:14" ht="12.75">
      <c r="F2641" s="92"/>
      <c r="L2641" s="88"/>
      <c r="N2641" s="35"/>
    </row>
    <row r="2642" spans="6:14" ht="12.75">
      <c r="F2642" s="92"/>
      <c r="L2642" s="88"/>
      <c r="N2642" s="35"/>
    </row>
    <row r="2643" spans="6:14" ht="12.75">
      <c r="F2643" s="92"/>
      <c r="L2643" s="88"/>
      <c r="N2643" s="35"/>
    </row>
    <row r="2644" spans="6:14" ht="12.75">
      <c r="F2644" s="92"/>
      <c r="L2644" s="88"/>
      <c r="N2644" s="35"/>
    </row>
    <row r="2645" spans="6:14" ht="12.75">
      <c r="F2645" s="92"/>
      <c r="L2645" s="88"/>
      <c r="N2645" s="35"/>
    </row>
    <row r="2646" spans="6:14" ht="12.75">
      <c r="F2646" s="92"/>
      <c r="L2646" s="88"/>
      <c r="N2646" s="35"/>
    </row>
    <row r="2647" spans="6:14" ht="12.75">
      <c r="F2647" s="92"/>
      <c r="L2647" s="88"/>
      <c r="N2647" s="35"/>
    </row>
    <row r="2648" spans="6:14" ht="12.75">
      <c r="F2648" s="92"/>
      <c r="L2648" s="88"/>
      <c r="N2648" s="35"/>
    </row>
    <row r="2649" spans="6:14" ht="12.75">
      <c r="F2649" s="92"/>
      <c r="L2649" s="88"/>
      <c r="N2649" s="35"/>
    </row>
    <row r="2650" spans="6:14" ht="12.75">
      <c r="F2650" s="92"/>
      <c r="L2650" s="88"/>
      <c r="N2650" s="35"/>
    </row>
    <row r="2651" spans="6:14" ht="12.75">
      <c r="F2651" s="92"/>
      <c r="L2651" s="88"/>
      <c r="N2651" s="35"/>
    </row>
    <row r="2652" spans="6:14" ht="12.75">
      <c r="F2652" s="92"/>
      <c r="L2652" s="88"/>
      <c r="N2652" s="35"/>
    </row>
    <row r="2653" spans="6:14" ht="12.75">
      <c r="F2653" s="92"/>
      <c r="L2653" s="88"/>
      <c r="N2653" s="35"/>
    </row>
    <row r="2654" spans="6:14" ht="12.75">
      <c r="F2654" s="92"/>
      <c r="L2654" s="88"/>
      <c r="N2654" s="35"/>
    </row>
    <row r="2655" spans="6:14" ht="12.75">
      <c r="F2655" s="92"/>
      <c r="L2655" s="88"/>
      <c r="N2655" s="35"/>
    </row>
    <row r="2656" spans="6:14" ht="12.75">
      <c r="F2656" s="92"/>
      <c r="L2656" s="88"/>
      <c r="N2656" s="35"/>
    </row>
    <row r="2657" spans="6:14" ht="12.75">
      <c r="F2657" s="92"/>
      <c r="L2657" s="88"/>
      <c r="N2657" s="35"/>
    </row>
    <row r="2658" spans="6:14" ht="12.75">
      <c r="F2658" s="92"/>
      <c r="L2658" s="88"/>
      <c r="N2658" s="35"/>
    </row>
    <row r="2659" spans="6:14" ht="12.75">
      <c r="F2659" s="92"/>
      <c r="L2659" s="88"/>
      <c r="N2659" s="35"/>
    </row>
    <row r="2660" spans="6:14" ht="12.75">
      <c r="F2660" s="92"/>
      <c r="L2660" s="88"/>
      <c r="N2660" s="35"/>
    </row>
    <row r="2661" spans="6:14" ht="12.75">
      <c r="F2661" s="92"/>
      <c r="L2661" s="88"/>
      <c r="N2661" s="35"/>
    </row>
    <row r="2662" spans="6:14" ht="12.75">
      <c r="F2662" s="92"/>
      <c r="L2662" s="88"/>
      <c r="N2662" s="35"/>
    </row>
    <row r="2663" spans="6:14" ht="12.75">
      <c r="F2663" s="92"/>
      <c r="L2663" s="88"/>
      <c r="N2663" s="35"/>
    </row>
    <row r="2664" spans="6:14" ht="12.75">
      <c r="F2664" s="92"/>
      <c r="L2664" s="88"/>
      <c r="N2664" s="35"/>
    </row>
    <row r="2665" spans="6:14" ht="12.75">
      <c r="F2665" s="92"/>
      <c r="L2665" s="88"/>
      <c r="N2665" s="35"/>
    </row>
    <row r="2666" spans="6:14" ht="12.75">
      <c r="F2666" s="92"/>
      <c r="L2666" s="88"/>
      <c r="N2666" s="35"/>
    </row>
    <row r="2667" spans="6:14" ht="12.75">
      <c r="F2667" s="92"/>
      <c r="L2667" s="88"/>
      <c r="N2667" s="35"/>
    </row>
    <row r="2668" spans="6:14" ht="12.75">
      <c r="F2668" s="92"/>
      <c r="L2668" s="88"/>
      <c r="N2668" s="35"/>
    </row>
    <row r="2669" spans="6:14" ht="12.75">
      <c r="F2669" s="92"/>
      <c r="L2669" s="88"/>
      <c r="N2669" s="35"/>
    </row>
    <row r="2670" spans="6:14" ht="12.75">
      <c r="F2670" s="92"/>
      <c r="L2670" s="88"/>
      <c r="N2670" s="35"/>
    </row>
    <row r="2671" spans="6:14" ht="12.75">
      <c r="F2671" s="92"/>
      <c r="L2671" s="88"/>
      <c r="N2671" s="35"/>
    </row>
    <row r="2672" spans="6:14" ht="12.75">
      <c r="F2672" s="92"/>
      <c r="L2672" s="88"/>
      <c r="N2672" s="35"/>
    </row>
    <row r="2673" spans="6:14" ht="12.75">
      <c r="F2673" s="92"/>
      <c r="L2673" s="88"/>
      <c r="N2673" s="35"/>
    </row>
    <row r="2674" spans="6:14" ht="12.75">
      <c r="F2674" s="92"/>
      <c r="L2674" s="88"/>
      <c r="N2674" s="35"/>
    </row>
    <row r="2675" spans="6:14" ht="12.75">
      <c r="F2675" s="92"/>
      <c r="L2675" s="88"/>
      <c r="N2675" s="35"/>
    </row>
    <row r="2676" spans="6:14" ht="12.75">
      <c r="F2676" s="92"/>
      <c r="L2676" s="88"/>
      <c r="N2676" s="35"/>
    </row>
    <row r="2677" spans="6:14" ht="12.75">
      <c r="F2677" s="92"/>
      <c r="L2677" s="88"/>
      <c r="N2677" s="35"/>
    </row>
    <row r="2678" spans="6:14" ht="12.75">
      <c r="F2678" s="92"/>
      <c r="L2678" s="88"/>
      <c r="N2678" s="35"/>
    </row>
    <row r="2679" spans="6:14" ht="12.75">
      <c r="F2679" s="92"/>
      <c r="L2679" s="88"/>
      <c r="N2679" s="35"/>
    </row>
    <row r="2680" spans="6:14" ht="12.75">
      <c r="F2680" s="92"/>
      <c r="L2680" s="88"/>
      <c r="N2680" s="35"/>
    </row>
    <row r="2681" spans="6:14" ht="12.75">
      <c r="F2681" s="92"/>
      <c r="L2681" s="88"/>
      <c r="N2681" s="35"/>
    </row>
    <row r="2682" spans="6:14" ht="12.75">
      <c r="F2682" s="92"/>
      <c r="L2682" s="88"/>
      <c r="N2682" s="35"/>
    </row>
    <row r="2683" spans="6:14" ht="12.75">
      <c r="F2683" s="92"/>
      <c r="L2683" s="88"/>
      <c r="N2683" s="35"/>
    </row>
    <row r="2684" spans="6:14" ht="12.75">
      <c r="F2684" s="92"/>
      <c r="L2684" s="88"/>
      <c r="N2684" s="35"/>
    </row>
    <row r="2685" spans="6:14" ht="12.75">
      <c r="F2685" s="92"/>
      <c r="L2685" s="88"/>
      <c r="N2685" s="35"/>
    </row>
    <row r="2686" spans="6:14" ht="12.75">
      <c r="F2686" s="92"/>
      <c r="L2686" s="88"/>
      <c r="N2686" s="35"/>
    </row>
    <row r="2687" spans="6:14" ht="12.75">
      <c r="F2687" s="92"/>
      <c r="L2687" s="88"/>
      <c r="N2687" s="35"/>
    </row>
    <row r="2688" spans="6:14" ht="12.75">
      <c r="F2688" s="92"/>
      <c r="L2688" s="88"/>
      <c r="N2688" s="35"/>
    </row>
    <row r="2689" spans="6:14" ht="12.75">
      <c r="F2689" s="92"/>
      <c r="L2689" s="88"/>
      <c r="N2689" s="35"/>
    </row>
    <row r="2690" spans="6:14" ht="12.75">
      <c r="F2690" s="92"/>
      <c r="L2690" s="88"/>
      <c r="N2690" s="35"/>
    </row>
    <row r="2691" spans="6:14" ht="12.75">
      <c r="F2691" s="92"/>
      <c r="L2691" s="88"/>
      <c r="N2691" s="35"/>
    </row>
    <row r="2692" spans="6:14" ht="12.75">
      <c r="F2692" s="92"/>
      <c r="L2692" s="88"/>
      <c r="N2692" s="35"/>
    </row>
    <row r="2693" spans="6:14" ht="12.75">
      <c r="F2693" s="92"/>
      <c r="L2693" s="88"/>
      <c r="N2693" s="35"/>
    </row>
    <row r="2694" spans="6:14" ht="12.75">
      <c r="F2694" s="92"/>
      <c r="L2694" s="88"/>
      <c r="N2694" s="35"/>
    </row>
    <row r="2695" spans="6:14" ht="12.75">
      <c r="F2695" s="92"/>
      <c r="L2695" s="88"/>
      <c r="N2695" s="35"/>
    </row>
    <row r="2696" spans="6:14" ht="12.75">
      <c r="F2696" s="92"/>
      <c r="L2696" s="88"/>
      <c r="N2696" s="35"/>
    </row>
    <row r="2697" spans="6:14" ht="12.75">
      <c r="F2697" s="92"/>
      <c r="L2697" s="88"/>
      <c r="N2697" s="35"/>
    </row>
    <row r="2698" spans="6:14" ht="12.75">
      <c r="F2698" s="92"/>
      <c r="L2698" s="88"/>
      <c r="N2698" s="35"/>
    </row>
    <row r="2699" spans="6:14" ht="12.75">
      <c r="F2699" s="92"/>
      <c r="L2699" s="88"/>
      <c r="N2699" s="35"/>
    </row>
    <row r="2700" spans="6:14" ht="12.75">
      <c r="F2700" s="92"/>
      <c r="L2700" s="88"/>
      <c r="N2700" s="35"/>
    </row>
    <row r="2701" spans="6:14" ht="12.75">
      <c r="F2701" s="92"/>
      <c r="L2701" s="88"/>
      <c r="N2701" s="35"/>
    </row>
    <row r="2702" spans="6:14" ht="12.75">
      <c r="F2702" s="92"/>
      <c r="L2702" s="88"/>
      <c r="N2702" s="35"/>
    </row>
    <row r="2703" spans="6:14" ht="12.75">
      <c r="F2703" s="92"/>
      <c r="L2703" s="88"/>
      <c r="N2703" s="35"/>
    </row>
    <row r="2704" spans="6:14" ht="12.75">
      <c r="F2704" s="92"/>
      <c r="L2704" s="88"/>
      <c r="N2704" s="35"/>
    </row>
    <row r="2705" spans="6:14" ht="12.75">
      <c r="F2705" s="92"/>
      <c r="L2705" s="88"/>
      <c r="N2705" s="35"/>
    </row>
    <row r="2706" spans="6:14" ht="12.75">
      <c r="F2706" s="92"/>
      <c r="L2706" s="88"/>
      <c r="N2706" s="35"/>
    </row>
    <row r="2707" spans="6:14" ht="12.75">
      <c r="F2707" s="92"/>
      <c r="L2707" s="88"/>
      <c r="N2707" s="35"/>
    </row>
    <row r="2708" spans="6:14" ht="12.75">
      <c r="F2708" s="92"/>
      <c r="L2708" s="88"/>
      <c r="N2708" s="35"/>
    </row>
    <row r="2709" spans="6:14" ht="12.75">
      <c r="F2709" s="92"/>
      <c r="L2709" s="88"/>
      <c r="N2709" s="35"/>
    </row>
    <row r="2710" spans="6:14" ht="12.75">
      <c r="F2710" s="92"/>
      <c r="L2710" s="88"/>
      <c r="N2710" s="35"/>
    </row>
    <row r="2711" spans="6:14" ht="12.75">
      <c r="F2711" s="92"/>
      <c r="L2711" s="88"/>
      <c r="N2711" s="35"/>
    </row>
    <row r="2712" spans="6:14" ht="12.75">
      <c r="F2712" s="92"/>
      <c r="L2712" s="88"/>
      <c r="N2712" s="35"/>
    </row>
    <row r="2713" spans="6:14" ht="12.75">
      <c r="F2713" s="92"/>
      <c r="L2713" s="88"/>
      <c r="N2713" s="35"/>
    </row>
    <row r="2714" spans="6:14" ht="12.75">
      <c r="F2714" s="92"/>
      <c r="L2714" s="88"/>
      <c r="N2714" s="35"/>
    </row>
    <row r="2715" spans="6:14" ht="12.75">
      <c r="F2715" s="92"/>
      <c r="L2715" s="88"/>
      <c r="N2715" s="35"/>
    </row>
    <row r="2716" spans="6:14" ht="12.75">
      <c r="F2716" s="92"/>
      <c r="L2716" s="88"/>
      <c r="N2716" s="35"/>
    </row>
    <row r="2717" spans="6:14" ht="12.75">
      <c r="F2717" s="92"/>
      <c r="L2717" s="88"/>
      <c r="N2717" s="35"/>
    </row>
    <row r="2718" spans="6:14" ht="12.75">
      <c r="F2718" s="92"/>
      <c r="L2718" s="88"/>
      <c r="N2718" s="35"/>
    </row>
    <row r="2719" spans="6:14" ht="12.75">
      <c r="F2719" s="92"/>
      <c r="L2719" s="88"/>
      <c r="N2719" s="35"/>
    </row>
    <row r="2720" spans="6:14" ht="12.75">
      <c r="F2720" s="92"/>
      <c r="L2720" s="88"/>
      <c r="N2720" s="35"/>
    </row>
    <row r="2721" spans="6:14" ht="12.75">
      <c r="F2721" s="92"/>
      <c r="L2721" s="88"/>
      <c r="N2721" s="35"/>
    </row>
    <row r="2722" spans="6:14" ht="12.75">
      <c r="F2722" s="92"/>
      <c r="L2722" s="88"/>
      <c r="N2722" s="35"/>
    </row>
    <row r="2723" spans="6:14" ht="12.75">
      <c r="F2723" s="92"/>
      <c r="L2723" s="88"/>
      <c r="N2723" s="35"/>
    </row>
    <row r="2724" spans="6:14" ht="12.75">
      <c r="F2724" s="92"/>
      <c r="L2724" s="88"/>
      <c r="N2724" s="35"/>
    </row>
    <row r="2725" spans="6:14" ht="12.75">
      <c r="F2725" s="92"/>
      <c r="L2725" s="88"/>
      <c r="N2725" s="35"/>
    </row>
    <row r="2726" spans="6:14" ht="12.75">
      <c r="F2726" s="92"/>
      <c r="L2726" s="88"/>
      <c r="N2726" s="35"/>
    </row>
    <row r="2727" spans="6:14" ht="12.75">
      <c r="F2727" s="92"/>
      <c r="L2727" s="88"/>
      <c r="N2727" s="35"/>
    </row>
    <row r="2728" spans="6:14" ht="12.75">
      <c r="F2728" s="92"/>
      <c r="L2728" s="88"/>
      <c r="N2728" s="35"/>
    </row>
    <row r="2729" spans="6:14" ht="12.75">
      <c r="F2729" s="92"/>
      <c r="L2729" s="88"/>
      <c r="N2729" s="35"/>
    </row>
    <row r="2730" spans="6:14" ht="12.75">
      <c r="F2730" s="92"/>
      <c r="L2730" s="88"/>
      <c r="N2730" s="35"/>
    </row>
    <row r="2731" spans="6:14" ht="12.75">
      <c r="F2731" s="92"/>
      <c r="L2731" s="88"/>
      <c r="N2731" s="35"/>
    </row>
    <row r="2732" spans="6:14" ht="12.75">
      <c r="F2732" s="92"/>
      <c r="L2732" s="88"/>
      <c r="N2732" s="35"/>
    </row>
    <row r="2733" spans="6:14" ht="12.75">
      <c r="F2733" s="92"/>
      <c r="L2733" s="88"/>
      <c r="N2733" s="35"/>
    </row>
    <row r="2734" spans="6:14" ht="12.75">
      <c r="F2734" s="92"/>
      <c r="L2734" s="88"/>
      <c r="N2734" s="35"/>
    </row>
    <row r="2735" spans="6:14" ht="12.75">
      <c r="F2735" s="92"/>
      <c r="L2735" s="88"/>
      <c r="N2735" s="35"/>
    </row>
    <row r="2736" spans="6:14" ht="12.75">
      <c r="F2736" s="92"/>
      <c r="L2736" s="88"/>
      <c r="N2736" s="35"/>
    </row>
    <row r="2737" spans="6:14" ht="12.75">
      <c r="F2737" s="92"/>
      <c r="L2737" s="88"/>
      <c r="N2737" s="35"/>
    </row>
    <row r="2738" spans="6:14" ht="12.75">
      <c r="F2738" s="92"/>
      <c r="L2738" s="88"/>
      <c r="N2738" s="35"/>
    </row>
    <row r="2739" spans="6:14" ht="12.75">
      <c r="F2739" s="92"/>
      <c r="L2739" s="88"/>
      <c r="N2739" s="35"/>
    </row>
    <row r="2740" spans="6:14" ht="12.75">
      <c r="F2740" s="92"/>
      <c r="L2740" s="88"/>
      <c r="N2740" s="35"/>
    </row>
    <row r="2741" spans="6:14" ht="12.75">
      <c r="F2741" s="92"/>
      <c r="L2741" s="88"/>
      <c r="N2741" s="35"/>
    </row>
    <row r="2742" spans="6:14" ht="12.75">
      <c r="F2742" s="92"/>
      <c r="L2742" s="88"/>
      <c r="N2742" s="35"/>
    </row>
    <row r="2743" spans="6:14" ht="12.75">
      <c r="F2743" s="92"/>
      <c r="L2743" s="88"/>
      <c r="N2743" s="35"/>
    </row>
    <row r="2744" spans="6:14" ht="12.75">
      <c r="F2744" s="92"/>
      <c r="L2744" s="88"/>
      <c r="N2744" s="35"/>
    </row>
    <row r="2745" spans="6:14" ht="12.75">
      <c r="F2745" s="92"/>
      <c r="L2745" s="88"/>
      <c r="N2745" s="35"/>
    </row>
    <row r="2746" spans="6:14" ht="12.75">
      <c r="F2746" s="92"/>
      <c r="L2746" s="88"/>
      <c r="N2746" s="35"/>
    </row>
    <row r="2747" spans="6:14" ht="12.75">
      <c r="F2747" s="92"/>
      <c r="L2747" s="88"/>
      <c r="N2747" s="35"/>
    </row>
    <row r="2748" spans="6:14" ht="12.75">
      <c r="F2748" s="92"/>
      <c r="L2748" s="88"/>
      <c r="N2748" s="35"/>
    </row>
    <row r="2749" spans="6:14" ht="12.75">
      <c r="F2749" s="92"/>
      <c r="L2749" s="88"/>
      <c r="N2749" s="35"/>
    </row>
    <row r="2750" spans="6:14" ht="12.75">
      <c r="F2750" s="92"/>
      <c r="L2750" s="88"/>
      <c r="N2750" s="35"/>
    </row>
    <row r="2751" spans="6:14" ht="12.75">
      <c r="F2751" s="92"/>
      <c r="L2751" s="88"/>
      <c r="N2751" s="35"/>
    </row>
    <row r="2752" spans="6:14" ht="12.75">
      <c r="F2752" s="92"/>
      <c r="L2752" s="88"/>
      <c r="N2752" s="35"/>
    </row>
    <row r="2753" spans="6:14" ht="12.75">
      <c r="F2753" s="92"/>
      <c r="L2753" s="88"/>
      <c r="N2753" s="35"/>
    </row>
    <row r="2754" spans="6:14" ht="12.75">
      <c r="F2754" s="92"/>
      <c r="L2754" s="88"/>
      <c r="N2754" s="35"/>
    </row>
    <row r="2755" spans="6:14" ht="12.75">
      <c r="F2755" s="92"/>
      <c r="L2755" s="88"/>
      <c r="N2755" s="35"/>
    </row>
    <row r="2756" spans="6:14" ht="12.75">
      <c r="F2756" s="92"/>
      <c r="L2756" s="88"/>
      <c r="N2756" s="35"/>
    </row>
    <row r="2757" spans="6:14" ht="12.75">
      <c r="F2757" s="92"/>
      <c r="L2757" s="88"/>
      <c r="N2757" s="35"/>
    </row>
    <row r="2758" spans="6:14" ht="12.75">
      <c r="F2758" s="92"/>
      <c r="L2758" s="88"/>
      <c r="N2758" s="35"/>
    </row>
    <row r="2759" spans="6:14" ht="12.75">
      <c r="F2759" s="92"/>
      <c r="L2759" s="88"/>
      <c r="N2759" s="35"/>
    </row>
    <row r="2760" spans="6:14" ht="12.75">
      <c r="F2760" s="92"/>
      <c r="L2760" s="88"/>
      <c r="N2760" s="35"/>
    </row>
    <row r="2761" spans="6:14" ht="12.75">
      <c r="F2761" s="92"/>
      <c r="L2761" s="88"/>
      <c r="N2761" s="35"/>
    </row>
    <row r="2762" spans="6:14" ht="12.75">
      <c r="F2762" s="92"/>
      <c r="L2762" s="88"/>
      <c r="N2762" s="35"/>
    </row>
    <row r="2763" spans="6:14" ht="12.75">
      <c r="F2763" s="92"/>
      <c r="L2763" s="88"/>
      <c r="N2763" s="35"/>
    </row>
    <row r="2764" spans="6:14" ht="12.75">
      <c r="F2764" s="92"/>
      <c r="L2764" s="88"/>
      <c r="N2764" s="35"/>
    </row>
    <row r="2765" spans="6:14" ht="12.75">
      <c r="F2765" s="92"/>
      <c r="L2765" s="88"/>
      <c r="N2765" s="35"/>
    </row>
    <row r="2766" spans="6:14" ht="12.75">
      <c r="F2766" s="92"/>
      <c r="L2766" s="88"/>
      <c r="N2766" s="35"/>
    </row>
    <row r="2767" spans="6:14" ht="12.75">
      <c r="F2767" s="92"/>
      <c r="L2767" s="88"/>
      <c r="N2767" s="35"/>
    </row>
    <row r="2768" spans="6:14" ht="12.75">
      <c r="F2768" s="92"/>
      <c r="L2768" s="88"/>
      <c r="N2768" s="35"/>
    </row>
    <row r="2769" spans="6:14" ht="12.75">
      <c r="F2769" s="92"/>
      <c r="L2769" s="88"/>
      <c r="N2769" s="35"/>
    </row>
    <row r="2770" spans="6:14" ht="12.75">
      <c r="F2770" s="92"/>
      <c r="L2770" s="88"/>
      <c r="N2770" s="35"/>
    </row>
    <row r="2771" spans="6:14" ht="12.75">
      <c r="F2771" s="92"/>
      <c r="L2771" s="88"/>
      <c r="N2771" s="35"/>
    </row>
    <row r="2772" spans="6:14" ht="12.75">
      <c r="F2772" s="92"/>
      <c r="L2772" s="88"/>
      <c r="N2772" s="35"/>
    </row>
    <row r="2773" spans="6:14" ht="12.75">
      <c r="F2773" s="92"/>
      <c r="L2773" s="88"/>
      <c r="N2773" s="35"/>
    </row>
    <row r="2774" spans="6:14" ht="12.75">
      <c r="F2774" s="92"/>
      <c r="L2774" s="88"/>
      <c r="N2774" s="35"/>
    </row>
    <row r="2775" spans="6:14" ht="12.75">
      <c r="F2775" s="92"/>
      <c r="L2775" s="88"/>
      <c r="N2775" s="35"/>
    </row>
    <row r="2776" spans="6:14" ht="12.75">
      <c r="F2776" s="92"/>
      <c r="L2776" s="88"/>
      <c r="N2776" s="35"/>
    </row>
    <row r="2777" spans="6:14" ht="12.75">
      <c r="F2777" s="92"/>
      <c r="L2777" s="88"/>
      <c r="N2777" s="35"/>
    </row>
    <row r="2778" spans="6:14" ht="12.75">
      <c r="F2778" s="92"/>
      <c r="L2778" s="88"/>
      <c r="N2778" s="35"/>
    </row>
    <row r="2779" spans="6:14" ht="12.75">
      <c r="F2779" s="92"/>
      <c r="L2779" s="88"/>
      <c r="N2779" s="35"/>
    </row>
    <row r="2780" spans="6:14" ht="12.75">
      <c r="F2780" s="92"/>
      <c r="L2780" s="88"/>
      <c r="N2780" s="35"/>
    </row>
    <row r="2781" spans="6:14" ht="12.75">
      <c r="F2781" s="92"/>
      <c r="L2781" s="88"/>
      <c r="N2781" s="35"/>
    </row>
    <row r="2782" spans="6:14" ht="12.75">
      <c r="F2782" s="92"/>
      <c r="L2782" s="88"/>
      <c r="N2782" s="35"/>
    </row>
    <row r="2783" spans="6:14" ht="12.75">
      <c r="F2783" s="92"/>
      <c r="L2783" s="88"/>
      <c r="N2783" s="35"/>
    </row>
    <row r="2784" spans="6:14" ht="12.75">
      <c r="F2784" s="92"/>
      <c r="L2784" s="88"/>
      <c r="N2784" s="35"/>
    </row>
    <row r="2785" spans="6:14" ht="12.75">
      <c r="F2785" s="92"/>
      <c r="L2785" s="88"/>
      <c r="N2785" s="35"/>
    </row>
    <row r="2786" spans="6:14" ht="12.75">
      <c r="F2786" s="92"/>
      <c r="L2786" s="88"/>
      <c r="N2786" s="35"/>
    </row>
    <row r="2787" spans="6:14" ht="12.75">
      <c r="F2787" s="92"/>
      <c r="L2787" s="88"/>
      <c r="N2787" s="35"/>
    </row>
    <row r="2788" spans="6:14" ht="12.75">
      <c r="F2788" s="92"/>
      <c r="L2788" s="88"/>
      <c r="N2788" s="35"/>
    </row>
    <row r="2789" spans="6:14" ht="12.75">
      <c r="F2789" s="92"/>
      <c r="L2789" s="88"/>
      <c r="N2789" s="35"/>
    </row>
    <row r="2790" spans="6:14" ht="12.75">
      <c r="F2790" s="92"/>
      <c r="L2790" s="88"/>
      <c r="N2790" s="35"/>
    </row>
    <row r="2791" spans="6:14" ht="12.75">
      <c r="F2791" s="92"/>
      <c r="L2791" s="88"/>
      <c r="N2791" s="35"/>
    </row>
    <row r="2792" spans="6:14" ht="12.75">
      <c r="F2792" s="92"/>
      <c r="L2792" s="88"/>
      <c r="N2792" s="35"/>
    </row>
    <row r="2793" spans="6:14" ht="12.75">
      <c r="F2793" s="92"/>
      <c r="L2793" s="88"/>
      <c r="N2793" s="35"/>
    </row>
    <row r="2794" spans="6:14" ht="12.75">
      <c r="F2794" s="92"/>
      <c r="L2794" s="88"/>
      <c r="N2794" s="35"/>
    </row>
    <row r="2795" spans="6:14" ht="12.75">
      <c r="F2795" s="92"/>
      <c r="L2795" s="88"/>
      <c r="N2795" s="35"/>
    </row>
    <row r="2796" spans="6:14" ht="12.75">
      <c r="F2796" s="92"/>
      <c r="L2796" s="88"/>
      <c r="N2796" s="35"/>
    </row>
    <row r="2797" spans="6:14" ht="12.75">
      <c r="F2797" s="92"/>
      <c r="L2797" s="88"/>
      <c r="N2797" s="35"/>
    </row>
    <row r="2798" spans="6:14" ht="12.75">
      <c r="F2798" s="92"/>
      <c r="L2798" s="88"/>
      <c r="N2798" s="35"/>
    </row>
    <row r="2799" spans="6:14" ht="12.75">
      <c r="F2799" s="92"/>
      <c r="L2799" s="88"/>
      <c r="N2799" s="35"/>
    </row>
    <row r="2800" spans="6:14" ht="12.75">
      <c r="F2800" s="92"/>
      <c r="L2800" s="88"/>
      <c r="N2800" s="35"/>
    </row>
    <row r="2801" spans="6:14" ht="12.75">
      <c r="F2801" s="92"/>
      <c r="L2801" s="88"/>
      <c r="N2801" s="35"/>
    </row>
    <row r="2802" spans="6:14" ht="12.75">
      <c r="F2802" s="92"/>
      <c r="L2802" s="88"/>
      <c r="N2802" s="35"/>
    </row>
    <row r="2803" spans="6:14" ht="12.75">
      <c r="F2803" s="92"/>
      <c r="L2803" s="88"/>
      <c r="N2803" s="35"/>
    </row>
    <row r="2804" spans="6:14" ht="12.75">
      <c r="F2804" s="92"/>
      <c r="L2804" s="88"/>
      <c r="N2804" s="35"/>
    </row>
    <row r="2805" spans="6:14" ht="12.75">
      <c r="F2805" s="92"/>
      <c r="L2805" s="88"/>
      <c r="N2805" s="35"/>
    </row>
    <row r="2806" spans="6:14" ht="12.75">
      <c r="F2806" s="92"/>
      <c r="L2806" s="88"/>
      <c r="N2806" s="35"/>
    </row>
    <row r="2807" spans="6:14" ht="12.75">
      <c r="F2807" s="92"/>
      <c r="L2807" s="88"/>
      <c r="N2807" s="35"/>
    </row>
    <row r="2808" spans="6:14" ht="12.75">
      <c r="F2808" s="92"/>
      <c r="L2808" s="88"/>
      <c r="N2808" s="35"/>
    </row>
    <row r="2809" spans="6:14" ht="12.75">
      <c r="F2809" s="92"/>
      <c r="L2809" s="88"/>
      <c r="N2809" s="35"/>
    </row>
    <row r="2810" spans="6:14" ht="12.75">
      <c r="F2810" s="92"/>
      <c r="L2810" s="88"/>
      <c r="N2810" s="35"/>
    </row>
    <row r="2811" spans="6:14" ht="12.75">
      <c r="F2811" s="92"/>
      <c r="L2811" s="88"/>
      <c r="N2811" s="35"/>
    </row>
    <row r="2812" spans="6:14" ht="12.75">
      <c r="F2812" s="92"/>
      <c r="L2812" s="88"/>
      <c r="N2812" s="35"/>
    </row>
    <row r="2813" spans="6:14" ht="12.75">
      <c r="F2813" s="92"/>
      <c r="L2813" s="88"/>
      <c r="N2813" s="35"/>
    </row>
    <row r="2814" spans="6:14" ht="12.75">
      <c r="F2814" s="92"/>
      <c r="L2814" s="88"/>
      <c r="N2814" s="35"/>
    </row>
    <row r="2815" spans="6:14" ht="12.75">
      <c r="F2815" s="92"/>
      <c r="L2815" s="88"/>
      <c r="N2815" s="35"/>
    </row>
    <row r="2816" spans="6:14" ht="12.75">
      <c r="F2816" s="92"/>
      <c r="L2816" s="88"/>
      <c r="N2816" s="35"/>
    </row>
    <row r="2817" spans="6:14" ht="12.75">
      <c r="F2817" s="92"/>
      <c r="L2817" s="88"/>
      <c r="N2817" s="35"/>
    </row>
    <row r="2818" spans="6:14" ht="12.75">
      <c r="F2818" s="92"/>
      <c r="L2818" s="88"/>
      <c r="N2818" s="35"/>
    </row>
    <row r="2819" spans="6:14" ht="12.75">
      <c r="F2819" s="92"/>
      <c r="L2819" s="88"/>
      <c r="N2819" s="35"/>
    </row>
    <row r="2820" spans="6:14" ht="12.75">
      <c r="F2820" s="92"/>
      <c r="L2820" s="88"/>
      <c r="N2820" s="35"/>
    </row>
    <row r="2821" spans="6:14" ht="12.75">
      <c r="F2821" s="92"/>
      <c r="L2821" s="88"/>
      <c r="N2821" s="35"/>
    </row>
    <row r="2822" spans="6:14" ht="12.75">
      <c r="F2822" s="92"/>
      <c r="L2822" s="88"/>
      <c r="N2822" s="35"/>
    </row>
    <row r="2823" spans="6:14" ht="12.75">
      <c r="F2823" s="92"/>
      <c r="L2823" s="88"/>
      <c r="N2823" s="35"/>
    </row>
    <row r="2824" spans="6:14" ht="12.75">
      <c r="F2824" s="92"/>
      <c r="L2824" s="88"/>
      <c r="N2824" s="35"/>
    </row>
    <row r="2825" spans="6:14" ht="12.75">
      <c r="F2825" s="92"/>
      <c r="L2825" s="88"/>
      <c r="N2825" s="35"/>
    </row>
    <row r="2826" spans="6:14" ht="12.75">
      <c r="F2826" s="92"/>
      <c r="L2826" s="88"/>
      <c r="N2826" s="35"/>
    </row>
    <row r="2827" spans="6:14" ht="12.75">
      <c r="F2827" s="92"/>
      <c r="L2827" s="88"/>
      <c r="N2827" s="35"/>
    </row>
    <row r="2828" spans="6:14" ht="12.75">
      <c r="F2828" s="92"/>
      <c r="L2828" s="88"/>
      <c r="N2828" s="35"/>
    </row>
    <row r="2829" spans="6:14" ht="12.75">
      <c r="F2829" s="92"/>
      <c r="L2829" s="88"/>
      <c r="N2829" s="35"/>
    </row>
    <row r="2830" spans="6:14" ht="12.75">
      <c r="F2830" s="92"/>
      <c r="L2830" s="88"/>
      <c r="N2830" s="35"/>
    </row>
    <row r="2831" spans="6:14" ht="12.75">
      <c r="F2831" s="92"/>
      <c r="L2831" s="88"/>
      <c r="N2831" s="35"/>
    </row>
    <row r="2832" spans="6:14" ht="12.75">
      <c r="F2832" s="92"/>
      <c r="L2832" s="88"/>
      <c r="N2832" s="35"/>
    </row>
    <row r="2833" spans="6:14" ht="12.75">
      <c r="F2833" s="92"/>
      <c r="L2833" s="88"/>
      <c r="N2833" s="35"/>
    </row>
    <row r="2834" spans="6:14" ht="12.75">
      <c r="F2834" s="92"/>
      <c r="L2834" s="88"/>
      <c r="N2834" s="35"/>
    </row>
    <row r="2835" spans="6:14" ht="12.75">
      <c r="F2835" s="92"/>
      <c r="L2835" s="88"/>
      <c r="N2835" s="35"/>
    </row>
    <row r="2836" spans="6:14" ht="12.75">
      <c r="F2836" s="92"/>
      <c r="L2836" s="88"/>
      <c r="N2836" s="35"/>
    </row>
    <row r="2837" spans="6:14" ht="12.75">
      <c r="F2837" s="92"/>
      <c r="L2837" s="88"/>
      <c r="N2837" s="35"/>
    </row>
    <row r="2838" spans="6:14" ht="12.75">
      <c r="F2838" s="92"/>
      <c r="L2838" s="88"/>
      <c r="N2838" s="35"/>
    </row>
    <row r="2839" spans="6:14" ht="12.75">
      <c r="F2839" s="92"/>
      <c r="L2839" s="88"/>
      <c r="N2839" s="35"/>
    </row>
    <row r="2840" spans="6:14" ht="12.75">
      <c r="F2840" s="92"/>
      <c r="L2840" s="88"/>
      <c r="N2840" s="35"/>
    </row>
    <row r="2841" spans="6:14" ht="12.75">
      <c r="F2841" s="92"/>
      <c r="L2841" s="88"/>
      <c r="N2841" s="35"/>
    </row>
    <row r="2842" spans="6:14" ht="12.75">
      <c r="F2842" s="92"/>
      <c r="L2842" s="88"/>
      <c r="N2842" s="35"/>
    </row>
    <row r="2843" spans="6:14" ht="12.75">
      <c r="F2843" s="92"/>
      <c r="L2843" s="88"/>
      <c r="N2843" s="35"/>
    </row>
    <row r="2844" spans="6:14" ht="12.75">
      <c r="F2844" s="92"/>
      <c r="L2844" s="88"/>
      <c r="N2844" s="35"/>
    </row>
    <row r="2845" spans="6:14" ht="12.75">
      <c r="F2845" s="92"/>
      <c r="L2845" s="88"/>
      <c r="N2845" s="35"/>
    </row>
    <row r="2846" spans="6:14" ht="12.75">
      <c r="F2846" s="92"/>
      <c r="L2846" s="88"/>
      <c r="N2846" s="35"/>
    </row>
    <row r="2847" spans="6:14" ht="12.75">
      <c r="F2847" s="92"/>
      <c r="L2847" s="88"/>
      <c r="N2847" s="35"/>
    </row>
    <row r="2848" spans="6:14" ht="12.75">
      <c r="F2848" s="92"/>
      <c r="L2848" s="88"/>
      <c r="N2848" s="35"/>
    </row>
    <row r="2849" spans="6:14" ht="12.75">
      <c r="F2849" s="92"/>
      <c r="L2849" s="88"/>
      <c r="N2849" s="35"/>
    </row>
    <row r="2850" spans="6:14" ht="12.75">
      <c r="F2850" s="92"/>
      <c r="L2850" s="88"/>
      <c r="N2850" s="35"/>
    </row>
    <row r="2851" spans="6:14" ht="12.75">
      <c r="F2851" s="92"/>
      <c r="L2851" s="88"/>
      <c r="N2851" s="35"/>
    </row>
    <row r="2852" spans="6:14" ht="12.75">
      <c r="F2852" s="92"/>
      <c r="L2852" s="88"/>
      <c r="N2852" s="35"/>
    </row>
    <row r="2853" spans="6:14" ht="12.75">
      <c r="F2853" s="92"/>
      <c r="L2853" s="88"/>
      <c r="N2853" s="35"/>
    </row>
    <row r="2854" spans="6:14" ht="12.75">
      <c r="F2854" s="92"/>
      <c r="L2854" s="88"/>
      <c r="N2854" s="35"/>
    </row>
    <row r="2855" spans="6:14" ht="12.75">
      <c r="F2855" s="92"/>
      <c r="L2855" s="88"/>
      <c r="N2855" s="35"/>
    </row>
    <row r="2856" spans="6:14" ht="12.75">
      <c r="F2856" s="92"/>
      <c r="L2856" s="88"/>
      <c r="N2856" s="35"/>
    </row>
    <row r="2857" spans="6:14" ht="12.75">
      <c r="F2857" s="92"/>
      <c r="L2857" s="88"/>
      <c r="N2857" s="35"/>
    </row>
    <row r="2858" spans="6:14" ht="12.75">
      <c r="F2858" s="92"/>
      <c r="L2858" s="88"/>
      <c r="N2858" s="35"/>
    </row>
    <row r="2859" spans="6:14" ht="12.75">
      <c r="F2859" s="92"/>
      <c r="L2859" s="88"/>
      <c r="N2859" s="35"/>
    </row>
    <row r="2860" spans="6:14" ht="12.75">
      <c r="F2860" s="92"/>
      <c r="L2860" s="88"/>
      <c r="N2860" s="35"/>
    </row>
    <row r="2861" spans="6:14" ht="12.75">
      <c r="F2861" s="92"/>
      <c r="L2861" s="88"/>
      <c r="N2861" s="35"/>
    </row>
    <row r="2862" spans="6:14" ht="12.75">
      <c r="F2862" s="92"/>
      <c r="L2862" s="88"/>
      <c r="N2862" s="35"/>
    </row>
    <row r="2863" spans="6:14" ht="12.75">
      <c r="F2863" s="92"/>
      <c r="L2863" s="88"/>
      <c r="N2863" s="35"/>
    </row>
    <row r="2864" spans="6:14" ht="12.75">
      <c r="F2864" s="92"/>
      <c r="L2864" s="88"/>
      <c r="N2864" s="35"/>
    </row>
    <row r="2865" spans="6:14" ht="12.75">
      <c r="F2865" s="92"/>
      <c r="L2865" s="88"/>
      <c r="N2865" s="35"/>
    </row>
    <row r="2866" spans="6:14" ht="12.75">
      <c r="F2866" s="92"/>
      <c r="L2866" s="88"/>
      <c r="N2866" s="35"/>
    </row>
    <row r="2867" spans="6:12" ht="12.75">
      <c r="F2867" s="92"/>
      <c r="L2867" s="88"/>
    </row>
    <row r="2868" spans="6:12" ht="12.75">
      <c r="F2868" s="92"/>
      <c r="L2868" s="88"/>
    </row>
    <row r="2869" spans="6:12" ht="12.75">
      <c r="F2869" s="92"/>
      <c r="L2869" s="88"/>
    </row>
    <row r="2870" spans="6:12" ht="12.75">
      <c r="F2870" s="92"/>
      <c r="L2870" s="88"/>
    </row>
    <row r="2871" spans="6:12" ht="12.75">
      <c r="F2871" s="92"/>
      <c r="L2871" s="88"/>
    </row>
    <row r="2872" spans="6:12" ht="12.75">
      <c r="F2872" s="92"/>
      <c r="L2872" s="88"/>
    </row>
    <row r="2873" spans="6:12" ht="12.75">
      <c r="F2873" s="92"/>
      <c r="L2873" s="88"/>
    </row>
    <row r="2874" spans="6:12" ht="12.75">
      <c r="F2874" s="92"/>
      <c r="L2874" s="88"/>
    </row>
    <row r="2875" spans="6:12" ht="12.75">
      <c r="F2875" s="92"/>
      <c r="L2875" s="88"/>
    </row>
    <row r="2876" spans="6:12" ht="12.75">
      <c r="F2876" s="92"/>
      <c r="L2876" s="88"/>
    </row>
    <row r="2877" spans="6:12" ht="12.75">
      <c r="F2877" s="92"/>
      <c r="L2877" s="88"/>
    </row>
    <row r="2878" spans="6:12" ht="12.75">
      <c r="F2878" s="92"/>
      <c r="L2878" s="88"/>
    </row>
    <row r="2879" spans="6:12" ht="12.75">
      <c r="F2879" s="92"/>
      <c r="L2879" s="88"/>
    </row>
    <row r="2880" spans="6:12" ht="12.75">
      <c r="F2880" s="92"/>
      <c r="L2880" s="88"/>
    </row>
    <row r="2881" spans="6:12" ht="12.75">
      <c r="F2881" s="92"/>
      <c r="L2881" s="88"/>
    </row>
    <row r="2882" spans="6:12" ht="12.75">
      <c r="F2882" s="92"/>
      <c r="L2882" s="88"/>
    </row>
    <row r="2883" spans="6:12" ht="12.75">
      <c r="F2883" s="92"/>
      <c r="L2883" s="88"/>
    </row>
    <row r="2884" spans="6:12" ht="12.75">
      <c r="F2884" s="92"/>
      <c r="L2884" s="88"/>
    </row>
    <row r="2885" spans="6:12" ht="12.75">
      <c r="F2885" s="92"/>
      <c r="L2885" s="88"/>
    </row>
    <row r="2886" spans="6:12" ht="12.75">
      <c r="F2886" s="92"/>
      <c r="L2886" s="88"/>
    </row>
    <row r="2887" spans="6:12" ht="12.75">
      <c r="F2887" s="92"/>
      <c r="L2887" s="88"/>
    </row>
    <row r="2888" spans="6:12" ht="12.75">
      <c r="F2888" s="92"/>
      <c r="L2888" s="88"/>
    </row>
    <row r="2889" spans="6:12" ht="12.75">
      <c r="F2889" s="92"/>
      <c r="L2889" s="88"/>
    </row>
    <row r="2890" spans="6:12" ht="12.75">
      <c r="F2890" s="92"/>
      <c r="L2890" s="88"/>
    </row>
    <row r="2891" spans="6:12" ht="12.75">
      <c r="F2891" s="92"/>
      <c r="L2891" s="88"/>
    </row>
    <row r="2892" spans="6:12" ht="12.75">
      <c r="F2892" s="92"/>
      <c r="L2892" s="88"/>
    </row>
    <row r="2893" spans="6:12" ht="12.75">
      <c r="F2893" s="92"/>
      <c r="L2893" s="88"/>
    </row>
    <row r="2894" spans="6:12" ht="12.75">
      <c r="F2894" s="92"/>
      <c r="L2894" s="88"/>
    </row>
    <row r="2895" spans="6:12" ht="12.75">
      <c r="F2895" s="92"/>
      <c r="L2895" s="88"/>
    </row>
    <row r="2896" spans="6:12" ht="12.75">
      <c r="F2896" s="92"/>
      <c r="L2896" s="88"/>
    </row>
    <row r="2897" spans="6:12" ht="12.75">
      <c r="F2897" s="92"/>
      <c r="L2897" s="88"/>
    </row>
    <row r="2898" spans="6:12" ht="12.75">
      <c r="F2898" s="92"/>
      <c r="L2898" s="88"/>
    </row>
    <row r="2899" spans="6:12" ht="12.75">
      <c r="F2899" s="92"/>
      <c r="L2899" s="88"/>
    </row>
    <row r="2900" spans="6:12" ht="12.75">
      <c r="F2900" s="92"/>
      <c r="L2900" s="88"/>
    </row>
    <row r="2901" spans="6:12" ht="12.75">
      <c r="F2901" s="92"/>
      <c r="L2901" s="88"/>
    </row>
    <row r="2902" spans="6:12" ht="12.75">
      <c r="F2902" s="92"/>
      <c r="L2902" s="88"/>
    </row>
    <row r="2903" spans="6:12" ht="12.75">
      <c r="F2903" s="92"/>
      <c r="L2903" s="88"/>
    </row>
    <row r="2904" spans="6:12" ht="12.75">
      <c r="F2904" s="92"/>
      <c r="L2904" s="88"/>
    </row>
    <row r="2905" spans="6:12" ht="12.75">
      <c r="F2905" s="92"/>
      <c r="L2905" s="88"/>
    </row>
    <row r="2906" spans="6:12" ht="12.75">
      <c r="F2906" s="92"/>
      <c r="L2906" s="88"/>
    </row>
    <row r="2907" spans="6:12" ht="12.75">
      <c r="F2907" s="92"/>
      <c r="L2907" s="88"/>
    </row>
    <row r="2908" spans="6:12" ht="12.75">
      <c r="F2908" s="92"/>
      <c r="L2908" s="88"/>
    </row>
    <row r="2909" spans="6:12" ht="12.75">
      <c r="F2909" s="92"/>
      <c r="L2909" s="88"/>
    </row>
    <row r="2910" spans="6:12" ht="12.75">
      <c r="F2910" s="92"/>
      <c r="L2910" s="88"/>
    </row>
    <row r="2911" spans="6:12" ht="12.75">
      <c r="F2911" s="92"/>
      <c r="L2911" s="88"/>
    </row>
    <row r="2912" spans="6:12" ht="12.75">
      <c r="F2912" s="92"/>
      <c r="L2912" s="88"/>
    </row>
    <row r="2913" spans="6:12" ht="12.75">
      <c r="F2913" s="92"/>
      <c r="L2913" s="88"/>
    </row>
    <row r="2914" spans="6:12" ht="12.75">
      <c r="F2914" s="92"/>
      <c r="L2914" s="88"/>
    </row>
    <row r="2915" spans="6:12" ht="12.75">
      <c r="F2915" s="92"/>
      <c r="L2915" s="88"/>
    </row>
    <row r="2916" spans="6:12" ht="12.75">
      <c r="F2916" s="92"/>
      <c r="L2916" s="88"/>
    </row>
    <row r="2917" spans="6:12" ht="12.75">
      <c r="F2917" s="92"/>
      <c r="L2917" s="88"/>
    </row>
    <row r="2918" spans="6:12" ht="12.75">
      <c r="F2918" s="92"/>
      <c r="L2918" s="88"/>
    </row>
    <row r="2919" spans="6:12" ht="12.75">
      <c r="F2919" s="92"/>
      <c r="L2919" s="88"/>
    </row>
    <row r="2920" spans="6:12" ht="12.75">
      <c r="F2920" s="92"/>
      <c r="L2920" s="88"/>
    </row>
    <row r="2921" spans="6:12" ht="12.75">
      <c r="F2921" s="92"/>
      <c r="L2921" s="88"/>
    </row>
    <row r="2922" spans="6:12" ht="12.75">
      <c r="F2922" s="92"/>
      <c r="L2922" s="88"/>
    </row>
    <row r="2923" spans="6:12" ht="12.75">
      <c r="F2923" s="92"/>
      <c r="L2923" s="88"/>
    </row>
    <row r="2924" spans="6:12" ht="12.75">
      <c r="F2924" s="92"/>
      <c r="L2924" s="88"/>
    </row>
    <row r="2925" spans="6:12" ht="12.75">
      <c r="F2925" s="92"/>
      <c r="L2925" s="88"/>
    </row>
    <row r="2926" spans="6:12" ht="12.75">
      <c r="F2926" s="92"/>
      <c r="L2926" s="88"/>
    </row>
    <row r="2927" spans="6:12" ht="12.75">
      <c r="F2927" s="92"/>
      <c r="L2927" s="88"/>
    </row>
    <row r="2928" spans="6:12" ht="12.75">
      <c r="F2928" s="92"/>
      <c r="L2928" s="88"/>
    </row>
    <row r="2929" spans="6:12" ht="12.75">
      <c r="F2929" s="92"/>
      <c r="L2929" s="88"/>
    </row>
    <row r="2930" spans="6:12" ht="12.75">
      <c r="F2930" s="92"/>
      <c r="L2930" s="88"/>
    </row>
    <row r="2931" spans="6:12" ht="12.75">
      <c r="F2931" s="92"/>
      <c r="L2931" s="88"/>
    </row>
    <row r="2932" spans="6:12" ht="12.75">
      <c r="F2932" s="92"/>
      <c r="L2932" s="88"/>
    </row>
    <row r="2933" spans="6:12" ht="12.75">
      <c r="F2933" s="92"/>
      <c r="L2933" s="88"/>
    </row>
    <row r="2934" spans="6:12" ht="12.75">
      <c r="F2934" s="92"/>
      <c r="L2934" s="88"/>
    </row>
    <row r="2935" spans="6:12" ht="12.75">
      <c r="F2935" s="92"/>
      <c r="L2935" s="88"/>
    </row>
    <row r="2936" spans="6:12" ht="12.75">
      <c r="F2936" s="92"/>
      <c r="L2936" s="88"/>
    </row>
    <row r="2937" spans="6:12" ht="12.75">
      <c r="F2937" s="92"/>
      <c r="L2937" s="88"/>
    </row>
    <row r="2938" spans="6:12" ht="12.75">
      <c r="F2938" s="92"/>
      <c r="L2938" s="88"/>
    </row>
    <row r="2939" spans="6:12" ht="12.75">
      <c r="F2939" s="92"/>
      <c r="L2939" s="88"/>
    </row>
    <row r="2940" spans="6:12" ht="12.75">
      <c r="F2940" s="92"/>
      <c r="L2940" s="88"/>
    </row>
    <row r="2941" spans="6:12" ht="12.75">
      <c r="F2941" s="92"/>
      <c r="L2941" s="88"/>
    </row>
    <row r="2942" spans="6:12" ht="12.75">
      <c r="F2942" s="92"/>
      <c r="L2942" s="88"/>
    </row>
    <row r="2943" spans="6:12" ht="12.75">
      <c r="F2943" s="92"/>
      <c r="L2943" s="88"/>
    </row>
    <row r="2944" spans="6:12" ht="12.75">
      <c r="F2944" s="92"/>
      <c r="L2944" s="88"/>
    </row>
    <row r="2945" spans="6:12" ht="12.75">
      <c r="F2945" s="92"/>
      <c r="L2945" s="88"/>
    </row>
    <row r="2946" spans="6:12" ht="12.75">
      <c r="F2946" s="92"/>
      <c r="L2946" s="88"/>
    </row>
    <row r="2947" spans="6:12" ht="12.75">
      <c r="F2947" s="92"/>
      <c r="L2947" s="88"/>
    </row>
    <row r="2948" spans="6:12" ht="12.75">
      <c r="F2948" s="92"/>
      <c r="L2948" s="88"/>
    </row>
    <row r="2949" spans="6:12" ht="12.75">
      <c r="F2949" s="92"/>
      <c r="L2949" s="88"/>
    </row>
    <row r="2950" spans="6:12" ht="12.75">
      <c r="F2950" s="92"/>
      <c r="L2950" s="88"/>
    </row>
    <row r="2951" spans="6:12" ht="12.75">
      <c r="F2951" s="92"/>
      <c r="L2951" s="88"/>
    </row>
    <row r="2952" spans="6:12" ht="12.75">
      <c r="F2952" s="92"/>
      <c r="L2952" s="88"/>
    </row>
    <row r="2953" spans="6:12" ht="12.75">
      <c r="F2953" s="92"/>
      <c r="L2953" s="88"/>
    </row>
    <row r="2954" spans="6:12" ht="12.75">
      <c r="F2954" s="92"/>
      <c r="L2954" s="88"/>
    </row>
    <row r="2955" spans="6:12" ht="12.75">
      <c r="F2955" s="92"/>
      <c r="L2955" s="88"/>
    </row>
    <row r="2956" spans="6:12" ht="12.75">
      <c r="F2956" s="92"/>
      <c r="L2956" s="88"/>
    </row>
    <row r="2957" spans="6:12" ht="12.75">
      <c r="F2957" s="92"/>
      <c r="L2957" s="88"/>
    </row>
    <row r="2958" spans="6:12" ht="12.75">
      <c r="F2958" s="92"/>
      <c r="L2958" s="88"/>
    </row>
    <row r="2959" spans="6:12" ht="12.75">
      <c r="F2959" s="92"/>
      <c r="L2959" s="88"/>
    </row>
    <row r="2960" spans="6:12" ht="12.75">
      <c r="F2960" s="92"/>
      <c r="L2960" s="88"/>
    </row>
    <row r="2961" spans="6:12" ht="12.75">
      <c r="F2961" s="92"/>
      <c r="L2961" s="88"/>
    </row>
    <row r="2962" spans="6:12" ht="12.75">
      <c r="F2962" s="92"/>
      <c r="L2962" s="88"/>
    </row>
    <row r="2963" spans="6:12" ht="12.75">
      <c r="F2963" s="92"/>
      <c r="L2963" s="88"/>
    </row>
    <row r="2964" spans="6:12" ht="12.75">
      <c r="F2964" s="92"/>
      <c r="L2964" s="88"/>
    </row>
    <row r="2965" spans="6:12" ht="12.75">
      <c r="F2965" s="92"/>
      <c r="L2965" s="88"/>
    </row>
    <row r="2966" spans="6:12" ht="12.75">
      <c r="F2966" s="92"/>
      <c r="L2966" s="88"/>
    </row>
    <row r="2967" spans="6:12" ht="12.75">
      <c r="F2967" s="92"/>
      <c r="L2967" s="88"/>
    </row>
    <row r="2968" spans="6:12" ht="12.75">
      <c r="F2968" s="92"/>
      <c r="L2968" s="88"/>
    </row>
    <row r="2969" spans="6:12" ht="12.75">
      <c r="F2969" s="92"/>
      <c r="L2969" s="88"/>
    </row>
    <row r="2970" spans="6:12" ht="12.75">
      <c r="F2970" s="92"/>
      <c r="L2970" s="88"/>
    </row>
    <row r="2971" spans="6:12" ht="12.75">
      <c r="F2971" s="92"/>
      <c r="L2971" s="88"/>
    </row>
    <row r="2972" spans="6:12" ht="12.75">
      <c r="F2972" s="92"/>
      <c r="L2972" s="88"/>
    </row>
    <row r="2973" spans="6:12" ht="12.75">
      <c r="F2973" s="92"/>
      <c r="L2973" s="88"/>
    </row>
    <row r="2974" spans="6:12" ht="12.75">
      <c r="F2974" s="92"/>
      <c r="L2974" s="88"/>
    </row>
    <row r="2975" spans="6:12" ht="12.75">
      <c r="F2975" s="92"/>
      <c r="L2975" s="88"/>
    </row>
    <row r="2976" spans="6:12" ht="12.75">
      <c r="F2976" s="92"/>
      <c r="L2976" s="88"/>
    </row>
    <row r="2977" spans="6:12" ht="12.75">
      <c r="F2977" s="92"/>
      <c r="L2977" s="88"/>
    </row>
    <row r="2978" spans="6:12" ht="12.75">
      <c r="F2978" s="92"/>
      <c r="L2978" s="88"/>
    </row>
    <row r="2979" spans="6:12" ht="12.75">
      <c r="F2979" s="92"/>
      <c r="L2979" s="88"/>
    </row>
    <row r="2980" spans="6:12" ht="12.75">
      <c r="F2980" s="92"/>
      <c r="L2980" s="88"/>
    </row>
    <row r="2981" spans="6:12" ht="12.75">
      <c r="F2981" s="92"/>
      <c r="L2981" s="88"/>
    </row>
    <row r="2982" spans="6:12" ht="12.75">
      <c r="F2982" s="92"/>
      <c r="L2982" s="88"/>
    </row>
    <row r="2983" spans="6:12" ht="12.75">
      <c r="F2983" s="92"/>
      <c r="L2983" s="88"/>
    </row>
    <row r="2984" spans="6:12" ht="12.75">
      <c r="F2984" s="92"/>
      <c r="L2984" s="88"/>
    </row>
    <row r="2985" spans="6:12" ht="12.75">
      <c r="F2985" s="92"/>
      <c r="L2985" s="88"/>
    </row>
    <row r="2986" spans="6:12" ht="12.75">
      <c r="F2986" s="92"/>
      <c r="L2986" s="88"/>
    </row>
    <row r="2987" spans="6:12" ht="12.75">
      <c r="F2987" s="92"/>
      <c r="L2987" s="88"/>
    </row>
    <row r="2988" spans="6:12" ht="12.75">
      <c r="F2988" s="92"/>
      <c r="L2988" s="88"/>
    </row>
    <row r="2989" spans="6:12" ht="12.75">
      <c r="F2989" s="92"/>
      <c r="L2989" s="88"/>
    </row>
    <row r="2990" spans="6:12" ht="12.75">
      <c r="F2990" s="92"/>
      <c r="L2990" s="88"/>
    </row>
    <row r="2991" spans="6:12" ht="12.75">
      <c r="F2991" s="92"/>
      <c r="L2991" s="88"/>
    </row>
    <row r="2992" spans="6:12" ht="12.75">
      <c r="F2992" s="92"/>
      <c r="L2992" s="88"/>
    </row>
    <row r="2993" spans="6:12" ht="12.75">
      <c r="F2993" s="92"/>
      <c r="L2993" s="88"/>
    </row>
    <row r="2994" spans="6:12" ht="12.75">
      <c r="F2994" s="92"/>
      <c r="L2994" s="88"/>
    </row>
    <row r="2995" spans="6:12" ht="12.75">
      <c r="F2995" s="92"/>
      <c r="L2995" s="88"/>
    </row>
    <row r="2996" spans="6:12" ht="12.75">
      <c r="F2996" s="92"/>
      <c r="L2996" s="88"/>
    </row>
    <row r="2997" spans="6:12" ht="12.75">
      <c r="F2997" s="92"/>
      <c r="L2997" s="88"/>
    </row>
    <row r="2998" spans="6:12" ht="12.75">
      <c r="F2998" s="92"/>
      <c r="L2998" s="88"/>
    </row>
    <row r="2999" spans="6:12" ht="12.75">
      <c r="F2999" s="92"/>
      <c r="L2999" s="88"/>
    </row>
    <row r="3000" spans="6:12" ht="12.75">
      <c r="F3000" s="92"/>
      <c r="L3000" s="88"/>
    </row>
    <row r="3001" spans="6:12" ht="12.75">
      <c r="F3001" s="92"/>
      <c r="L3001" s="88"/>
    </row>
    <row r="3002" spans="6:12" ht="12.75">
      <c r="F3002" s="92"/>
      <c r="L3002" s="88"/>
    </row>
    <row r="3003" spans="6:12" ht="12.75">
      <c r="F3003" s="92"/>
      <c r="L3003" s="88"/>
    </row>
    <row r="3004" spans="6:12" ht="12.75">
      <c r="F3004" s="92"/>
      <c r="L3004" s="88"/>
    </row>
    <row r="3005" spans="6:12" ht="12.75">
      <c r="F3005" s="92"/>
      <c r="L3005" s="88"/>
    </row>
    <row r="3006" spans="6:12" ht="12.75">
      <c r="F3006" s="92"/>
      <c r="L3006" s="88"/>
    </row>
    <row r="3007" spans="6:12" ht="12.75">
      <c r="F3007" s="92"/>
      <c r="L3007" s="88"/>
    </row>
    <row r="3008" spans="6:12" ht="12.75">
      <c r="F3008" s="92"/>
      <c r="L3008" s="88"/>
    </row>
    <row r="3009" spans="6:12" ht="12.75">
      <c r="F3009" s="92"/>
      <c r="L3009" s="88"/>
    </row>
    <row r="3010" spans="6:12" ht="12.75">
      <c r="F3010" s="92"/>
      <c r="L3010" s="88"/>
    </row>
    <row r="3011" spans="6:12" ht="12.75">
      <c r="F3011" s="92"/>
      <c r="L3011" s="88"/>
    </row>
    <row r="3012" spans="6:12" ht="12.75">
      <c r="F3012" s="92"/>
      <c r="L3012" s="88"/>
    </row>
    <row r="3013" spans="6:12" ht="12.75">
      <c r="F3013" s="92"/>
      <c r="L3013" s="88"/>
    </row>
    <row r="3014" spans="6:12" ht="12.75">
      <c r="F3014" s="92"/>
      <c r="L3014" s="88"/>
    </row>
    <row r="3015" spans="6:12" ht="12.75">
      <c r="F3015" s="92"/>
      <c r="L3015" s="88"/>
    </row>
    <row r="3016" spans="6:12" ht="12.75">
      <c r="F3016" s="92"/>
      <c r="L3016" s="88"/>
    </row>
    <row r="3017" spans="6:12" ht="12.75">
      <c r="F3017" s="92"/>
      <c r="L3017" s="88"/>
    </row>
    <row r="3018" spans="6:12" ht="12.75">
      <c r="F3018" s="92"/>
      <c r="L3018" s="88"/>
    </row>
    <row r="3019" spans="6:12" ht="12.75">
      <c r="F3019" s="92"/>
      <c r="L3019" s="88"/>
    </row>
    <row r="3020" spans="6:12" ht="12.75">
      <c r="F3020" s="92"/>
      <c r="L3020" s="88"/>
    </row>
    <row r="3021" spans="6:12" ht="12.75">
      <c r="F3021" s="92"/>
      <c r="L3021" s="88"/>
    </row>
    <row r="3022" spans="6:12" ht="12.75">
      <c r="F3022" s="92"/>
      <c r="L3022" s="88"/>
    </row>
    <row r="3023" spans="6:12" ht="12.75">
      <c r="F3023" s="92"/>
      <c r="L3023" s="88"/>
    </row>
    <row r="3024" spans="6:12" ht="12.75">
      <c r="F3024" s="92"/>
      <c r="L3024" s="88"/>
    </row>
    <row r="3025" spans="6:12" ht="12.75">
      <c r="F3025" s="92"/>
      <c r="L3025" s="88"/>
    </row>
    <row r="3026" spans="6:12" ht="12.75">
      <c r="F3026" s="92"/>
      <c r="L3026" s="88"/>
    </row>
    <row r="3027" spans="6:12" ht="12.75">
      <c r="F3027" s="92"/>
      <c r="L3027" s="88"/>
    </row>
    <row r="3028" spans="6:12" ht="12.75">
      <c r="F3028" s="92"/>
      <c r="L3028" s="88"/>
    </row>
    <row r="3029" spans="6:12" ht="12.75">
      <c r="F3029" s="92"/>
      <c r="L3029" s="88"/>
    </row>
    <row r="3030" spans="6:12" ht="12.75">
      <c r="F3030" s="92"/>
      <c r="L3030" s="88"/>
    </row>
    <row r="3031" spans="6:12" ht="12.75">
      <c r="F3031" s="92"/>
      <c r="L3031" s="88"/>
    </row>
    <row r="3032" spans="6:12" ht="12.75">
      <c r="F3032" s="92"/>
      <c r="L3032" s="88"/>
    </row>
    <row r="3033" spans="6:12" ht="12.75">
      <c r="F3033" s="92"/>
      <c r="L3033" s="88"/>
    </row>
    <row r="3034" spans="6:12" ht="12.75">
      <c r="F3034" s="92"/>
      <c r="L3034" s="88"/>
    </row>
    <row r="3035" spans="6:12" ht="12.75">
      <c r="F3035" s="92"/>
      <c r="L3035" s="88"/>
    </row>
    <row r="3036" spans="6:12" ht="12.75">
      <c r="F3036" s="92"/>
      <c r="L3036" s="88"/>
    </row>
    <row r="3037" spans="6:12" ht="12.75">
      <c r="F3037" s="92"/>
      <c r="L3037" s="88"/>
    </row>
    <row r="3038" spans="6:12" ht="12.75">
      <c r="F3038" s="92"/>
      <c r="L3038" s="88"/>
    </row>
    <row r="3039" spans="6:12" ht="12.75">
      <c r="F3039" s="92"/>
      <c r="L3039" s="88"/>
    </row>
    <row r="3040" spans="6:12" ht="12.75">
      <c r="F3040" s="92"/>
      <c r="L3040" s="88"/>
    </row>
    <row r="3041" spans="6:12" ht="12.75">
      <c r="F3041" s="92"/>
      <c r="L3041" s="88"/>
    </row>
    <row r="3042" spans="6:12" ht="12.75">
      <c r="F3042" s="92"/>
      <c r="L3042" s="88"/>
    </row>
    <row r="3043" spans="6:12" ht="12.75">
      <c r="F3043" s="92"/>
      <c r="L3043" s="88"/>
    </row>
    <row r="3044" spans="6:12" ht="12.75">
      <c r="F3044" s="92"/>
      <c r="L3044" s="88"/>
    </row>
    <row r="3045" spans="6:12" ht="12.75">
      <c r="F3045" s="92"/>
      <c r="L3045" s="88"/>
    </row>
    <row r="3046" spans="6:12" ht="12.75">
      <c r="F3046" s="92"/>
      <c r="L3046" s="88"/>
    </row>
    <row r="3047" spans="6:12" ht="12.75">
      <c r="F3047" s="92"/>
      <c r="L3047" s="88"/>
    </row>
    <row r="3048" spans="6:12" ht="12.75">
      <c r="F3048" s="92"/>
      <c r="L3048" s="88"/>
    </row>
    <row r="3049" spans="6:12" ht="12.75">
      <c r="F3049" s="92"/>
      <c r="L3049" s="88"/>
    </row>
    <row r="3050" spans="6:12" ht="12.75">
      <c r="F3050" s="92"/>
      <c r="L3050" s="88"/>
    </row>
    <row r="3051" spans="6:12" ht="12.75">
      <c r="F3051" s="92"/>
      <c r="L3051" s="88"/>
    </row>
    <row r="3052" spans="6:12" ht="12.75">
      <c r="F3052" s="92"/>
      <c r="L3052" s="88"/>
    </row>
    <row r="3053" spans="6:12" ht="12.75">
      <c r="F3053" s="92"/>
      <c r="L3053" s="88"/>
    </row>
    <row r="3054" spans="6:12" ht="12.75">
      <c r="F3054" s="92"/>
      <c r="L3054" s="88"/>
    </row>
    <row r="3055" spans="6:12" ht="12.75">
      <c r="F3055" s="92"/>
      <c r="L3055" s="88"/>
    </row>
    <row r="3056" spans="6:12" ht="12.75">
      <c r="F3056" s="92"/>
      <c r="L3056" s="88"/>
    </row>
    <row r="3057" spans="6:12" ht="12.75">
      <c r="F3057" s="92"/>
      <c r="L3057" s="88"/>
    </row>
    <row r="3058" spans="6:12" ht="12.75">
      <c r="F3058" s="92"/>
      <c r="L3058" s="88"/>
    </row>
    <row r="3059" spans="6:12" ht="12.75">
      <c r="F3059" s="92"/>
      <c r="L3059" s="88"/>
    </row>
    <row r="3060" spans="6:12" ht="12.75">
      <c r="F3060" s="92"/>
      <c r="L3060" s="88"/>
    </row>
    <row r="3061" spans="6:12" ht="12.75">
      <c r="F3061" s="92"/>
      <c r="L3061" s="88"/>
    </row>
    <row r="3062" spans="6:12" ht="12.75">
      <c r="F3062" s="92"/>
      <c r="L3062" s="88"/>
    </row>
    <row r="3063" spans="6:12" ht="12.75">
      <c r="F3063" s="92"/>
      <c r="L3063" s="88"/>
    </row>
    <row r="3064" spans="6:12" ht="12.75">
      <c r="F3064" s="92"/>
      <c r="L3064" s="88"/>
    </row>
    <row r="3065" spans="6:12" ht="12.75">
      <c r="F3065" s="92"/>
      <c r="L3065" s="88"/>
    </row>
    <row r="3066" spans="6:12" ht="12.75">
      <c r="F3066" s="92"/>
      <c r="L3066" s="88"/>
    </row>
    <row r="3067" spans="6:12" ht="12.75">
      <c r="F3067" s="92"/>
      <c r="L3067" s="88"/>
    </row>
    <row r="3068" spans="6:12" ht="12.75">
      <c r="F3068" s="92"/>
      <c r="L3068" s="88"/>
    </row>
    <row r="3069" spans="6:12" ht="12.75">
      <c r="F3069" s="92"/>
      <c r="L3069" s="88"/>
    </row>
    <row r="3070" spans="6:12" ht="12.75">
      <c r="F3070" s="92"/>
      <c r="L3070" s="88"/>
    </row>
    <row r="3071" spans="6:12" ht="12.75">
      <c r="F3071" s="92"/>
      <c r="L3071" s="88"/>
    </row>
    <row r="3072" spans="6:12" ht="12.75">
      <c r="F3072" s="92"/>
      <c r="L3072" s="88"/>
    </row>
    <row r="3073" spans="6:12" ht="12.75">
      <c r="F3073" s="92"/>
      <c r="L3073" s="88"/>
    </row>
    <row r="3074" spans="6:12" ht="12.75">
      <c r="F3074" s="92"/>
      <c r="L3074" s="88"/>
    </row>
    <row r="3075" spans="6:12" ht="12.75">
      <c r="F3075" s="92"/>
      <c r="L3075" s="88"/>
    </row>
    <row r="3076" spans="6:12" ht="12.75">
      <c r="F3076" s="92"/>
      <c r="L3076" s="88"/>
    </row>
    <row r="3077" spans="6:12" ht="12.75">
      <c r="F3077" s="92"/>
      <c r="L3077" s="88"/>
    </row>
    <row r="3078" spans="6:12" ht="12.75">
      <c r="F3078" s="92"/>
      <c r="L3078" s="88"/>
    </row>
    <row r="3079" spans="6:12" ht="12.75">
      <c r="F3079" s="92"/>
      <c r="L3079" s="88"/>
    </row>
    <row r="3080" spans="6:12" ht="12.75">
      <c r="F3080" s="92"/>
      <c r="L3080" s="88"/>
    </row>
    <row r="3081" spans="6:12" ht="12.75">
      <c r="F3081" s="92"/>
      <c r="L3081" s="88"/>
    </row>
    <row r="3082" spans="6:12" ht="12.75">
      <c r="F3082" s="92"/>
      <c r="L3082" s="88"/>
    </row>
    <row r="3083" spans="6:12" ht="12.75">
      <c r="F3083" s="92"/>
      <c r="L3083" s="88"/>
    </row>
    <row r="3084" spans="6:12" ht="12.75">
      <c r="F3084" s="92"/>
      <c r="L3084" s="88"/>
    </row>
    <row r="3085" spans="6:12" ht="12.75">
      <c r="F3085" s="92"/>
      <c r="L3085" s="88"/>
    </row>
    <row r="3086" spans="6:12" ht="12.75">
      <c r="F3086" s="92"/>
      <c r="L3086" s="88"/>
    </row>
    <row r="3087" spans="6:12" ht="12.75">
      <c r="F3087" s="92"/>
      <c r="L3087" s="88"/>
    </row>
    <row r="3088" spans="6:12" ht="12.75">
      <c r="F3088" s="92"/>
      <c r="L3088" s="88"/>
    </row>
    <row r="3089" spans="6:12" ht="12.75">
      <c r="F3089" s="92"/>
      <c r="L3089" s="88"/>
    </row>
    <row r="3090" spans="6:12" ht="12.75">
      <c r="F3090" s="92"/>
      <c r="L3090" s="88"/>
    </row>
    <row r="3091" spans="6:12" ht="12.75">
      <c r="F3091" s="92"/>
      <c r="L3091" s="88"/>
    </row>
    <row r="3092" spans="6:12" ht="12.75">
      <c r="F3092" s="92"/>
      <c r="L3092" s="88"/>
    </row>
    <row r="3093" spans="6:12" ht="12.75">
      <c r="F3093" s="92"/>
      <c r="L3093" s="88"/>
    </row>
    <row r="3094" spans="6:12" ht="12.75">
      <c r="F3094" s="92"/>
      <c r="L3094" s="88"/>
    </row>
    <row r="3095" spans="6:12" ht="12.75">
      <c r="F3095" s="92"/>
      <c r="L3095" s="88"/>
    </row>
    <row r="3096" spans="6:12" ht="12.75">
      <c r="F3096" s="92"/>
      <c r="L3096" s="88"/>
    </row>
    <row r="3097" spans="6:12" ht="12.75">
      <c r="F3097" s="92"/>
      <c r="L3097" s="88"/>
    </row>
    <row r="3098" spans="6:12" ht="12.75">
      <c r="F3098" s="92"/>
      <c r="L3098" s="88"/>
    </row>
    <row r="3099" spans="6:12" ht="12.75">
      <c r="F3099" s="92"/>
      <c r="L3099" s="88"/>
    </row>
    <row r="3100" spans="6:12" ht="12.75">
      <c r="F3100" s="92"/>
      <c r="L3100" s="88"/>
    </row>
    <row r="3101" spans="6:12" ht="12.75">
      <c r="F3101" s="92"/>
      <c r="L3101" s="88"/>
    </row>
    <row r="3102" spans="6:12" ht="12.75">
      <c r="F3102" s="92"/>
      <c r="L3102" s="88"/>
    </row>
    <row r="3103" spans="6:12" ht="12.75">
      <c r="F3103" s="92"/>
      <c r="L3103" s="88"/>
    </row>
    <row r="3104" spans="6:12" ht="12.75">
      <c r="F3104" s="92"/>
      <c r="L3104" s="88"/>
    </row>
    <row r="3105" spans="6:12" ht="12.75">
      <c r="F3105" s="92"/>
      <c r="L3105" s="88"/>
    </row>
    <row r="3106" spans="6:12" ht="12.75">
      <c r="F3106" s="92"/>
      <c r="L3106" s="88"/>
    </row>
    <row r="3107" spans="6:12" ht="12.75">
      <c r="F3107" s="92"/>
      <c r="L3107" s="88"/>
    </row>
    <row r="3108" spans="6:12" ht="12.75">
      <c r="F3108" s="92"/>
      <c r="L3108" s="88"/>
    </row>
    <row r="3109" spans="6:12" ht="12.75">
      <c r="F3109" s="92"/>
      <c r="L3109" s="88"/>
    </row>
    <row r="3110" spans="6:12" ht="12.75">
      <c r="F3110" s="92"/>
      <c r="L3110" s="88"/>
    </row>
    <row r="3111" spans="6:12" ht="12.75">
      <c r="F3111" s="92"/>
      <c r="L3111" s="88"/>
    </row>
    <row r="3112" spans="6:12" ht="12.75">
      <c r="F3112" s="92"/>
      <c r="L3112" s="88"/>
    </row>
    <row r="3113" spans="6:12" ht="12.75">
      <c r="F3113" s="92"/>
      <c r="L3113" s="88"/>
    </row>
    <row r="3114" spans="6:12" ht="12.75">
      <c r="F3114" s="92"/>
      <c r="L3114" s="88"/>
    </row>
    <row r="3115" spans="6:12" ht="12.75">
      <c r="F3115" s="92"/>
      <c r="L3115" s="88"/>
    </row>
    <row r="3116" spans="6:12" ht="12.75">
      <c r="F3116" s="92"/>
      <c r="L3116" s="88"/>
    </row>
    <row r="3117" spans="6:12" ht="12.75">
      <c r="F3117" s="92"/>
      <c r="L3117" s="88"/>
    </row>
    <row r="3118" spans="6:12" ht="12.75">
      <c r="F3118" s="92"/>
      <c r="L3118" s="88"/>
    </row>
    <row r="3119" spans="6:12" ht="12.75">
      <c r="F3119" s="92"/>
      <c r="L3119" s="88"/>
    </row>
    <row r="3120" spans="6:12" ht="12.75">
      <c r="F3120" s="92"/>
      <c r="L3120" s="88"/>
    </row>
    <row r="3121" spans="6:12" ht="12.75">
      <c r="F3121" s="92"/>
      <c r="L3121" s="88"/>
    </row>
    <row r="3122" spans="6:12" ht="12.75">
      <c r="F3122" s="92"/>
      <c r="L3122" s="88"/>
    </row>
    <row r="3123" spans="6:12" ht="12.75">
      <c r="F3123" s="92"/>
      <c r="L3123" s="88"/>
    </row>
    <row r="3124" spans="6:12" ht="12.75">
      <c r="F3124" s="92"/>
      <c r="L3124" s="88"/>
    </row>
    <row r="3125" spans="6:12" ht="12.75">
      <c r="F3125" s="92"/>
      <c r="L3125" s="88"/>
    </row>
    <row r="3126" spans="6:12" ht="12.75">
      <c r="F3126" s="92"/>
      <c r="L3126" s="88"/>
    </row>
    <row r="3127" spans="6:12" ht="12.75">
      <c r="F3127" s="92"/>
      <c r="L3127" s="88"/>
    </row>
    <row r="3128" spans="6:12" ht="12.75">
      <c r="F3128" s="92"/>
      <c r="L3128" s="88"/>
    </row>
    <row r="3129" spans="6:12" ht="12.75">
      <c r="F3129" s="92"/>
      <c r="L3129" s="88"/>
    </row>
    <row r="3130" spans="6:12" ht="12.75">
      <c r="F3130" s="92"/>
      <c r="L3130" s="88"/>
    </row>
    <row r="3131" spans="6:12" ht="12.75">
      <c r="F3131" s="92"/>
      <c r="L3131" s="88"/>
    </row>
    <row r="3132" spans="6:12" ht="12.75">
      <c r="F3132" s="92"/>
      <c r="L3132" s="88"/>
    </row>
    <row r="3133" spans="6:12" ht="12.75">
      <c r="F3133" s="92"/>
      <c r="L3133" s="88"/>
    </row>
    <row r="3134" spans="6:12" ht="12.75">
      <c r="F3134" s="92"/>
      <c r="L3134" s="88"/>
    </row>
    <row r="3135" spans="6:12" ht="12.75">
      <c r="F3135" s="92"/>
      <c r="L3135" s="88"/>
    </row>
    <row r="3136" spans="6:12" ht="12.75">
      <c r="F3136" s="92"/>
      <c r="L3136" s="88"/>
    </row>
    <row r="3137" spans="6:12" ht="12.75">
      <c r="F3137" s="92"/>
      <c r="L3137" s="88"/>
    </row>
    <row r="3138" spans="6:12" ht="12.75">
      <c r="F3138" s="92"/>
      <c r="L3138" s="88"/>
    </row>
    <row r="3139" spans="6:12" ht="12.75">
      <c r="F3139" s="92"/>
      <c r="L3139" s="88"/>
    </row>
    <row r="3140" spans="6:12" ht="12.75">
      <c r="F3140" s="92"/>
      <c r="L3140" s="88"/>
    </row>
    <row r="3141" spans="6:12" ht="12.75">
      <c r="F3141" s="92"/>
      <c r="L3141" s="88"/>
    </row>
    <row r="3142" spans="6:12" ht="12.75">
      <c r="F3142" s="92"/>
      <c r="L3142" s="88"/>
    </row>
    <row r="3143" spans="6:12" ht="12.75">
      <c r="F3143" s="92"/>
      <c r="L3143" s="88"/>
    </row>
    <row r="3144" spans="6:12" ht="12.75">
      <c r="F3144" s="92"/>
      <c r="L3144" s="88"/>
    </row>
    <row r="3145" ht="26.25">
      <c r="E3145" s="11"/>
    </row>
    <row r="3160" spans="2:3" ht="12.75">
      <c r="B3160" s="2"/>
      <c r="C3160" s="2"/>
    </row>
    <row r="3161" spans="2:3" ht="12.75">
      <c r="B3161" s="2"/>
      <c r="C3161" s="2"/>
    </row>
    <row r="3162" spans="2:3" ht="12.75">
      <c r="B3162" s="2"/>
      <c r="C3162" s="2"/>
    </row>
    <row r="3163" spans="2:3" ht="12.75">
      <c r="B3163" s="2"/>
      <c r="C3163" s="2"/>
    </row>
    <row r="3164" spans="2:3" ht="12.75">
      <c r="B3164" s="2"/>
      <c r="C3164" s="2"/>
    </row>
    <row r="3165" spans="2:3" ht="12.75">
      <c r="B3165" s="2"/>
      <c r="C3165" s="2"/>
    </row>
    <row r="3166" spans="2:3" ht="12.75">
      <c r="B3166" s="2"/>
      <c r="C3166" s="2"/>
    </row>
    <row r="3167" spans="12:13" ht="26.25">
      <c r="L3167" s="51"/>
      <c r="M3167" s="13"/>
    </row>
    <row r="3168" ht="12.75">
      <c r="O3168" s="35">
        <f>SUBTOTAL(9,O2:O3167)</f>
        <v>0</v>
      </c>
    </row>
  </sheetData>
  <sheetProtection/>
  <mergeCells count="1">
    <mergeCell ref="A2:J2"/>
  </mergeCells>
  <printOptions/>
  <pageMargins left="1.49" right="0.99" top="0.52" bottom="1" header="0.77" footer="0.5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V4725"/>
  <sheetViews>
    <sheetView zoomScale="75" zoomScaleNormal="75" zoomScalePageLayoutView="0" workbookViewId="0" topLeftCell="A1">
      <pane ySplit="7" topLeftCell="BM236" activePane="bottomLeft" state="frozen"/>
      <selection pane="topLeft" activeCell="A1" sqref="A1"/>
      <selection pane="bottomLeft" activeCell="F16" sqref="F16"/>
    </sheetView>
  </sheetViews>
  <sheetFormatPr defaultColWidth="9.140625" defaultRowHeight="21.75"/>
  <cols>
    <col min="1" max="1" width="5.8515625" style="1" customWidth="1"/>
    <col min="2" max="2" width="22.00390625" style="1" customWidth="1"/>
    <col min="3" max="3" width="31.7109375" style="1" customWidth="1"/>
    <col min="4" max="4" width="8.7109375" style="1" customWidth="1"/>
    <col min="5" max="5" width="34.28125" style="1" customWidth="1"/>
    <col min="6" max="6" width="38.7109375" style="1" customWidth="1"/>
    <col min="7" max="7" width="11.421875" style="1" customWidth="1"/>
    <col min="8" max="8" width="14.57421875" style="1" customWidth="1"/>
    <col min="9" max="9" width="10.28125" style="2" customWidth="1"/>
    <col min="10" max="10" width="10.7109375" style="88" customWidth="1"/>
    <col min="11" max="11" width="11.421875" style="1" customWidth="1"/>
    <col min="12" max="12" width="18.00390625" style="1" customWidth="1"/>
    <col min="13" max="13" width="13.00390625" style="1" customWidth="1"/>
    <col min="14" max="14" width="12.28125" style="1" customWidth="1"/>
    <col min="15" max="15" width="10.140625" style="1" customWidth="1"/>
    <col min="16" max="16" width="11.28125" style="310" customWidth="1"/>
    <col min="17" max="17" width="11.421875" style="311" customWidth="1"/>
    <col min="18" max="18" width="16.7109375" style="1" customWidth="1"/>
    <col min="19" max="16384" width="9.140625" style="1" customWidth="1"/>
  </cols>
  <sheetData>
    <row r="1" spans="16:17" ht="12.75">
      <c r="P1" s="2"/>
      <c r="Q1" s="2"/>
    </row>
    <row r="2" spans="16:17" ht="12.75">
      <c r="P2" s="2"/>
      <c r="Q2" s="2"/>
    </row>
    <row r="3" spans="16:17" ht="12.75">
      <c r="P3" s="2"/>
      <c r="Q3" s="2"/>
    </row>
    <row r="4" spans="1:18" ht="29.25">
      <c r="A4" s="327" t="s">
        <v>93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</row>
    <row r="5" spans="1:18" ht="29.25">
      <c r="A5" s="325" t="s">
        <v>160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</row>
    <row r="6" spans="1:18" s="6" customFormat="1" ht="26.25">
      <c r="A6" s="3" t="s">
        <v>1</v>
      </c>
      <c r="B6" s="158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3" t="s">
        <v>8</v>
      </c>
      <c r="I6" s="284" t="s">
        <v>9</v>
      </c>
      <c r="J6" s="175" t="s">
        <v>10</v>
      </c>
      <c r="K6" s="93" t="s">
        <v>11</v>
      </c>
      <c r="L6" s="93" t="s">
        <v>157</v>
      </c>
      <c r="M6" s="98" t="s">
        <v>159</v>
      </c>
      <c r="N6" s="98"/>
      <c r="O6" s="93" t="s">
        <v>12</v>
      </c>
      <c r="P6" s="5" t="s">
        <v>13</v>
      </c>
      <c r="Q6" s="312" t="s">
        <v>14</v>
      </c>
      <c r="R6" s="4" t="s">
        <v>15</v>
      </c>
    </row>
    <row r="7" spans="1:18" s="6" customFormat="1" ht="26.25">
      <c r="A7" s="7" t="s">
        <v>16</v>
      </c>
      <c r="B7" s="36" t="s">
        <v>17</v>
      </c>
      <c r="C7" s="8" t="s">
        <v>0</v>
      </c>
      <c r="D7" s="7" t="s">
        <v>18</v>
      </c>
      <c r="E7" s="8" t="s">
        <v>0</v>
      </c>
      <c r="F7" s="7" t="s">
        <v>18</v>
      </c>
      <c r="G7" s="9" t="s">
        <v>19</v>
      </c>
      <c r="H7" s="8" t="s">
        <v>155</v>
      </c>
      <c r="I7" s="9" t="s">
        <v>20</v>
      </c>
      <c r="J7" s="176" t="s">
        <v>21</v>
      </c>
      <c r="K7" s="127" t="s">
        <v>22</v>
      </c>
      <c r="L7" s="77" t="s">
        <v>156</v>
      </c>
      <c r="M7" s="77" t="s">
        <v>158</v>
      </c>
      <c r="N7" s="77" t="s">
        <v>23</v>
      </c>
      <c r="O7" s="77" t="s">
        <v>121</v>
      </c>
      <c r="P7" s="10" t="s">
        <v>24</v>
      </c>
      <c r="Q7" s="313" t="s">
        <v>24</v>
      </c>
      <c r="R7" s="7" t="s">
        <v>25</v>
      </c>
    </row>
    <row r="8" spans="1:38" s="6" customFormat="1" ht="29.25">
      <c r="A8" s="15"/>
      <c r="B8" s="153"/>
      <c r="C8" s="119"/>
      <c r="D8" s="122"/>
      <c r="E8" s="119"/>
      <c r="F8" s="27" t="s">
        <v>108</v>
      </c>
      <c r="G8" s="125"/>
      <c r="H8" s="11"/>
      <c r="I8" s="13"/>
      <c r="J8" s="51"/>
      <c r="K8" s="30"/>
      <c r="L8" s="11"/>
      <c r="M8" s="11"/>
      <c r="N8" s="11"/>
      <c r="O8" s="11"/>
      <c r="P8" s="12"/>
      <c r="Q8" s="29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 s="6" customFormat="1" ht="26.25">
      <c r="A9" s="15">
        <v>1</v>
      </c>
      <c r="B9" s="151" t="s">
        <v>26</v>
      </c>
      <c r="C9" s="120" t="s">
        <v>27</v>
      </c>
      <c r="D9" s="131" t="s">
        <v>260</v>
      </c>
      <c r="E9" s="120" t="s">
        <v>28</v>
      </c>
      <c r="F9" s="123" t="s">
        <v>92</v>
      </c>
      <c r="G9" s="126">
        <v>0</v>
      </c>
      <c r="H9" s="126">
        <v>0</v>
      </c>
      <c r="I9" s="285">
        <v>0</v>
      </c>
      <c r="J9" s="128">
        <v>0</v>
      </c>
      <c r="K9" s="114">
        <f>ROUNDUP(($I9*$J9/100),-1)</f>
        <v>0</v>
      </c>
      <c r="L9" s="15">
        <f>IF($G9+$K9&lt;=$H9,$K9,$H9-$G9)</f>
        <v>0</v>
      </c>
      <c r="M9" s="11">
        <f>IF($G9+$K9&lt;=$H9,0,($I9*$J9/100)-$L9)</f>
        <v>0</v>
      </c>
      <c r="N9" s="11">
        <f>$L9+$M9</f>
        <v>0</v>
      </c>
      <c r="O9" s="155">
        <f>IF($G9+$K9&lt;=$H9,$G9+$K9,$H9)</f>
        <v>0</v>
      </c>
      <c r="P9" s="157"/>
      <c r="Q9" s="314"/>
      <c r="R9" s="57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spans="1:38" s="18" customFormat="1" ht="26.25">
      <c r="A10" s="15">
        <v>2</v>
      </c>
      <c r="B10" s="159" t="s">
        <v>29</v>
      </c>
      <c r="C10" s="121" t="s">
        <v>27</v>
      </c>
      <c r="D10" s="131" t="s">
        <v>260</v>
      </c>
      <c r="E10" s="121" t="s">
        <v>30</v>
      </c>
      <c r="F10" s="124" t="s">
        <v>31</v>
      </c>
      <c r="G10" s="126">
        <v>0</v>
      </c>
      <c r="H10" s="126">
        <v>0</v>
      </c>
      <c r="I10" s="285">
        <v>0</v>
      </c>
      <c r="J10" s="128">
        <v>0</v>
      </c>
      <c r="K10" s="114">
        <f>ROUNDUP(($I10*$J10/100),-1)</f>
        <v>0</v>
      </c>
      <c r="L10" s="15">
        <f>IF($G10+$K10&lt;=$H10,$K10,$H10-$G10)</f>
        <v>0</v>
      </c>
      <c r="M10" s="11">
        <f>IF($G10+$K10&lt;=$H10,0,($I10*$J10/100)-$L10)</f>
        <v>0</v>
      </c>
      <c r="N10" s="11">
        <f>$L10+$M10</f>
        <v>0</v>
      </c>
      <c r="O10" s="11">
        <f>IF($G10+$K10&lt;=$H10,$G10+$K10,$H10)</f>
        <v>0</v>
      </c>
      <c r="P10" s="156"/>
      <c r="Q10" s="315"/>
      <c r="R10" s="16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s="18" customFormat="1" ht="27" thickBot="1">
      <c r="A11" s="15"/>
      <c r="B11" s="159"/>
      <c r="C11" s="121"/>
      <c r="D11" s="118"/>
      <c r="E11" s="121"/>
      <c r="F11" s="19" t="s">
        <v>32</v>
      </c>
      <c r="G11" s="184">
        <f>SUM(G9:G10)</f>
        <v>0</v>
      </c>
      <c r="H11" s="20"/>
      <c r="I11" s="23"/>
      <c r="J11" s="177"/>
      <c r="K11" s="46">
        <f>SUM(K9:K10)</f>
        <v>0</v>
      </c>
      <c r="L11" s="46">
        <f>SUM(L9:L10)</f>
        <v>0</v>
      </c>
      <c r="M11" s="47">
        <f>SUM(M9:M10)</f>
        <v>0</v>
      </c>
      <c r="N11" s="281">
        <f>SUM(N9:N10)</f>
        <v>0</v>
      </c>
      <c r="O11" s="47">
        <f>SUM(O9:O10)</f>
        <v>0</v>
      </c>
      <c r="P11" s="22"/>
      <c r="Q11" s="316"/>
      <c r="R11" s="23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18" s="6" customFormat="1" ht="35.25" customHeight="1" thickTop="1">
      <c r="A12" s="15"/>
      <c r="B12" s="114"/>
      <c r="C12" s="11"/>
      <c r="D12" s="15"/>
      <c r="E12" s="11"/>
      <c r="F12" s="322" t="s">
        <v>277</v>
      </c>
      <c r="G12" s="321"/>
      <c r="H12" s="11"/>
      <c r="I12" s="24"/>
      <c r="J12" s="178"/>
      <c r="K12" s="15"/>
      <c r="L12" s="15"/>
      <c r="M12" s="11"/>
      <c r="N12" s="15"/>
      <c r="O12" s="15"/>
      <c r="P12" s="25"/>
      <c r="Q12" s="294"/>
      <c r="R12" s="11"/>
    </row>
    <row r="13" spans="1:38" s="6" customFormat="1" ht="26.25">
      <c r="A13" s="15">
        <v>3</v>
      </c>
      <c r="B13" s="151" t="s">
        <v>26</v>
      </c>
      <c r="C13" s="120" t="s">
        <v>27</v>
      </c>
      <c r="D13" s="131" t="s">
        <v>260</v>
      </c>
      <c r="E13" s="120" t="s">
        <v>33</v>
      </c>
      <c r="F13" s="123" t="s">
        <v>34</v>
      </c>
      <c r="G13" s="126">
        <v>11930</v>
      </c>
      <c r="H13" s="30">
        <v>22220</v>
      </c>
      <c r="I13" s="13">
        <v>15390</v>
      </c>
      <c r="J13" s="51">
        <v>3.1</v>
      </c>
      <c r="K13" s="11">
        <f aca="true" t="shared" si="0" ref="K13:K33">ROUNDUP(($I13*$J13/100),-1)</f>
        <v>480</v>
      </c>
      <c r="L13" s="11">
        <f aca="true" t="shared" si="1" ref="L13:L33">IF($G13+$K13&lt;=$H13,$K13,$H13-$G13)</f>
        <v>480</v>
      </c>
      <c r="M13" s="11">
        <f aca="true" t="shared" si="2" ref="M13:M33">IF($G13+$K13&lt;=$H13,0,($I13*$J13/100)-$L13)</f>
        <v>0</v>
      </c>
      <c r="N13" s="11">
        <f aca="true" t="shared" si="3" ref="N13:N33">$L13+$M13</f>
        <v>480</v>
      </c>
      <c r="O13" s="11">
        <f aca="true" t="shared" si="4" ref="O13:O33">IF($G13+$K13&lt;=$H13,$G13+$K13,$H13)</f>
        <v>12410</v>
      </c>
      <c r="P13" s="12">
        <v>85</v>
      </c>
      <c r="Q13" s="294" t="s">
        <v>37</v>
      </c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spans="1:38" s="18" customFormat="1" ht="26.25">
      <c r="A14" s="15">
        <v>4</v>
      </c>
      <c r="B14" s="151" t="s">
        <v>26</v>
      </c>
      <c r="C14" s="121" t="s">
        <v>27</v>
      </c>
      <c r="D14" s="131" t="s">
        <v>260</v>
      </c>
      <c r="E14" s="121" t="s">
        <v>33</v>
      </c>
      <c r="F14" s="124" t="s">
        <v>34</v>
      </c>
      <c r="G14" s="130">
        <v>12220</v>
      </c>
      <c r="H14" s="129">
        <v>22220</v>
      </c>
      <c r="I14" s="13">
        <v>15390</v>
      </c>
      <c r="J14" s="51">
        <v>3.7</v>
      </c>
      <c r="K14" s="11">
        <f t="shared" si="0"/>
        <v>570</v>
      </c>
      <c r="L14" s="11">
        <f t="shared" si="1"/>
        <v>570</v>
      </c>
      <c r="M14" s="11">
        <f t="shared" si="2"/>
        <v>0</v>
      </c>
      <c r="N14" s="11">
        <f t="shared" si="3"/>
        <v>570</v>
      </c>
      <c r="O14" s="11">
        <f t="shared" si="4"/>
        <v>12790</v>
      </c>
      <c r="P14" s="12">
        <v>95</v>
      </c>
      <c r="Q14" s="317" t="s">
        <v>60</v>
      </c>
      <c r="R14" s="13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18" s="6" customFormat="1" ht="26.25">
      <c r="A15" s="15">
        <v>5</v>
      </c>
      <c r="B15" s="151" t="s">
        <v>26</v>
      </c>
      <c r="C15" s="121" t="s">
        <v>122</v>
      </c>
      <c r="D15" s="131" t="s">
        <v>260</v>
      </c>
      <c r="E15" s="124" t="s">
        <v>35</v>
      </c>
      <c r="F15" s="124" t="s">
        <v>36</v>
      </c>
      <c r="G15" s="130">
        <v>33020</v>
      </c>
      <c r="H15" s="30">
        <v>36020</v>
      </c>
      <c r="I15" s="13">
        <v>30600</v>
      </c>
      <c r="J15" s="51">
        <v>2.2</v>
      </c>
      <c r="K15" s="11">
        <f t="shared" si="0"/>
        <v>680</v>
      </c>
      <c r="L15" s="11">
        <f t="shared" si="1"/>
        <v>680</v>
      </c>
      <c r="M15" s="11">
        <f t="shared" si="2"/>
        <v>0</v>
      </c>
      <c r="N15" s="11">
        <f t="shared" si="3"/>
        <v>680</v>
      </c>
      <c r="O15" s="11">
        <f t="shared" si="4"/>
        <v>33700</v>
      </c>
      <c r="P15" s="12">
        <v>72</v>
      </c>
      <c r="Q15" s="294" t="s">
        <v>59</v>
      </c>
      <c r="R15" s="11" t="s">
        <v>0</v>
      </c>
    </row>
    <row r="16" spans="1:18" s="6" customFormat="1" ht="26.25">
      <c r="A16" s="15">
        <v>6</v>
      </c>
      <c r="B16" s="151" t="s">
        <v>26</v>
      </c>
      <c r="C16" s="120" t="s">
        <v>122</v>
      </c>
      <c r="D16" s="131" t="s">
        <v>260</v>
      </c>
      <c r="E16" s="123" t="s">
        <v>35</v>
      </c>
      <c r="F16" s="123" t="s">
        <v>36</v>
      </c>
      <c r="G16" s="126">
        <v>26690</v>
      </c>
      <c r="H16" s="30">
        <v>36020</v>
      </c>
      <c r="I16" s="13">
        <v>30600</v>
      </c>
      <c r="J16" s="51">
        <v>2.6</v>
      </c>
      <c r="K16" s="11">
        <f t="shared" si="0"/>
        <v>800</v>
      </c>
      <c r="L16" s="11">
        <f t="shared" si="1"/>
        <v>800</v>
      </c>
      <c r="M16" s="11">
        <f t="shared" si="2"/>
        <v>0</v>
      </c>
      <c r="N16" s="11">
        <f t="shared" si="3"/>
        <v>800</v>
      </c>
      <c r="O16" s="11">
        <f t="shared" si="4"/>
        <v>27490</v>
      </c>
      <c r="P16" s="12">
        <v>78</v>
      </c>
      <c r="Q16" s="294" t="s">
        <v>38</v>
      </c>
      <c r="R16" s="11" t="s">
        <v>0</v>
      </c>
    </row>
    <row r="17" spans="1:18" s="6" customFormat="1" ht="26.25">
      <c r="A17" s="15">
        <v>7</v>
      </c>
      <c r="B17" s="151" t="s">
        <v>26</v>
      </c>
      <c r="C17" s="120" t="s">
        <v>122</v>
      </c>
      <c r="D17" s="131" t="s">
        <v>260</v>
      </c>
      <c r="E17" s="123" t="s">
        <v>39</v>
      </c>
      <c r="F17" s="123" t="s">
        <v>36</v>
      </c>
      <c r="G17" s="126">
        <v>27500</v>
      </c>
      <c r="H17" s="30">
        <v>36020</v>
      </c>
      <c r="I17" s="13">
        <v>30600</v>
      </c>
      <c r="J17" s="51">
        <v>2.6</v>
      </c>
      <c r="K17" s="11">
        <f t="shared" si="0"/>
        <v>800</v>
      </c>
      <c r="L17" s="11">
        <f t="shared" si="1"/>
        <v>800</v>
      </c>
      <c r="M17" s="11">
        <f t="shared" si="2"/>
        <v>0</v>
      </c>
      <c r="N17" s="11">
        <f t="shared" si="3"/>
        <v>800</v>
      </c>
      <c r="O17" s="11">
        <f t="shared" si="4"/>
        <v>28300</v>
      </c>
      <c r="P17" s="12">
        <v>78</v>
      </c>
      <c r="Q17" s="294" t="s">
        <v>38</v>
      </c>
      <c r="R17" s="11" t="s">
        <v>0</v>
      </c>
    </row>
    <row r="18" spans="1:18" s="6" customFormat="1" ht="26.25">
      <c r="A18" s="15">
        <v>8</v>
      </c>
      <c r="B18" s="151" t="s">
        <v>26</v>
      </c>
      <c r="C18" s="120" t="s">
        <v>122</v>
      </c>
      <c r="D18" s="131" t="s">
        <v>260</v>
      </c>
      <c r="E18" s="120" t="s">
        <v>40</v>
      </c>
      <c r="F18" s="123" t="s">
        <v>36</v>
      </c>
      <c r="G18" s="126">
        <v>28780</v>
      </c>
      <c r="H18" s="30">
        <v>36020</v>
      </c>
      <c r="I18" s="13">
        <v>30600</v>
      </c>
      <c r="J18" s="51">
        <v>2.6</v>
      </c>
      <c r="K18" s="11">
        <f t="shared" si="0"/>
        <v>800</v>
      </c>
      <c r="L18" s="11">
        <f t="shared" si="1"/>
        <v>800</v>
      </c>
      <c r="M18" s="11">
        <f t="shared" si="2"/>
        <v>0</v>
      </c>
      <c r="N18" s="11">
        <f t="shared" si="3"/>
        <v>800</v>
      </c>
      <c r="O18" s="11">
        <f t="shared" si="4"/>
        <v>29580</v>
      </c>
      <c r="P18" s="12">
        <v>77.5</v>
      </c>
      <c r="Q18" s="294" t="s">
        <v>38</v>
      </c>
      <c r="R18" s="11" t="s">
        <v>0</v>
      </c>
    </row>
    <row r="19" spans="1:18" s="6" customFormat="1" ht="26.25">
      <c r="A19" s="15">
        <v>9</v>
      </c>
      <c r="B19" s="151" t="s">
        <v>26</v>
      </c>
      <c r="C19" s="120" t="s">
        <v>122</v>
      </c>
      <c r="D19" s="131" t="s">
        <v>260</v>
      </c>
      <c r="E19" s="121" t="s">
        <v>40</v>
      </c>
      <c r="F19" s="124" t="s">
        <v>36</v>
      </c>
      <c r="G19" s="130">
        <v>23550</v>
      </c>
      <c r="H19" s="30">
        <v>36020</v>
      </c>
      <c r="I19" s="13">
        <v>20350</v>
      </c>
      <c r="J19" s="51">
        <v>2.6</v>
      </c>
      <c r="K19" s="11">
        <f t="shared" si="0"/>
        <v>530</v>
      </c>
      <c r="L19" s="11">
        <f t="shared" si="1"/>
        <v>530</v>
      </c>
      <c r="M19" s="11">
        <f t="shared" si="2"/>
        <v>0</v>
      </c>
      <c r="N19" s="11">
        <f t="shared" si="3"/>
        <v>530</v>
      </c>
      <c r="O19" s="11">
        <f t="shared" si="4"/>
        <v>24080</v>
      </c>
      <c r="P19" s="12">
        <v>77.5</v>
      </c>
      <c r="Q19" s="294" t="s">
        <v>38</v>
      </c>
      <c r="R19" s="11" t="s">
        <v>0</v>
      </c>
    </row>
    <row r="20" spans="1:18" s="6" customFormat="1" ht="26.25">
      <c r="A20" s="15">
        <v>10</v>
      </c>
      <c r="B20" s="151" t="s">
        <v>26</v>
      </c>
      <c r="C20" s="120" t="s">
        <v>122</v>
      </c>
      <c r="D20" s="131" t="s">
        <v>260</v>
      </c>
      <c r="E20" s="124" t="s">
        <v>35</v>
      </c>
      <c r="F20" s="124" t="s">
        <v>36</v>
      </c>
      <c r="G20" s="130">
        <v>32480</v>
      </c>
      <c r="H20" s="30">
        <v>36020</v>
      </c>
      <c r="I20" s="13">
        <v>30600</v>
      </c>
      <c r="J20" s="51">
        <v>2.6</v>
      </c>
      <c r="K20" s="11">
        <f t="shared" si="0"/>
        <v>800</v>
      </c>
      <c r="L20" s="11">
        <f t="shared" si="1"/>
        <v>800</v>
      </c>
      <c r="M20" s="11">
        <f t="shared" si="2"/>
        <v>0</v>
      </c>
      <c r="N20" s="11">
        <f t="shared" si="3"/>
        <v>800</v>
      </c>
      <c r="O20" s="11">
        <f t="shared" si="4"/>
        <v>33280</v>
      </c>
      <c r="P20" s="12">
        <v>77</v>
      </c>
      <c r="Q20" s="294" t="s">
        <v>38</v>
      </c>
      <c r="R20" s="11" t="s">
        <v>0</v>
      </c>
    </row>
    <row r="21" spans="1:18" s="6" customFormat="1" ht="26.25">
      <c r="A21" s="15">
        <v>11</v>
      </c>
      <c r="B21" s="159" t="s">
        <v>130</v>
      </c>
      <c r="C21" s="120" t="s">
        <v>122</v>
      </c>
      <c r="D21" s="131" t="s">
        <v>260</v>
      </c>
      <c r="E21" s="124" t="s">
        <v>39</v>
      </c>
      <c r="F21" s="124" t="s">
        <v>36</v>
      </c>
      <c r="G21" s="130">
        <v>26620</v>
      </c>
      <c r="H21" s="30">
        <v>36020</v>
      </c>
      <c r="I21" s="13">
        <v>30600</v>
      </c>
      <c r="J21" s="51">
        <v>2.8</v>
      </c>
      <c r="K21" s="11">
        <f t="shared" si="0"/>
        <v>860</v>
      </c>
      <c r="L21" s="11">
        <f t="shared" si="1"/>
        <v>860</v>
      </c>
      <c r="M21" s="11">
        <f t="shared" si="2"/>
        <v>0</v>
      </c>
      <c r="N21" s="11">
        <f t="shared" si="3"/>
        <v>860</v>
      </c>
      <c r="O21" s="11">
        <f t="shared" si="4"/>
        <v>27480</v>
      </c>
      <c r="P21" s="12">
        <v>81.1</v>
      </c>
      <c r="Q21" s="294" t="s">
        <v>38</v>
      </c>
      <c r="R21" s="11" t="s">
        <v>0</v>
      </c>
    </row>
    <row r="22" spans="1:18" s="6" customFormat="1" ht="26.25">
      <c r="A22" s="15">
        <v>12</v>
      </c>
      <c r="B22" s="159" t="s">
        <v>130</v>
      </c>
      <c r="C22" s="120" t="s">
        <v>122</v>
      </c>
      <c r="D22" s="131" t="s">
        <v>260</v>
      </c>
      <c r="E22" s="120" t="s">
        <v>41</v>
      </c>
      <c r="F22" s="123" t="s">
        <v>36</v>
      </c>
      <c r="G22" s="126">
        <v>18480</v>
      </c>
      <c r="H22" s="30">
        <v>36020</v>
      </c>
      <c r="I22" s="13">
        <v>20350</v>
      </c>
      <c r="J22" s="51">
        <v>2.4</v>
      </c>
      <c r="K22" s="11">
        <f t="shared" si="0"/>
        <v>490</v>
      </c>
      <c r="L22" s="11">
        <f t="shared" si="1"/>
        <v>490</v>
      </c>
      <c r="M22" s="11">
        <f t="shared" si="2"/>
        <v>0</v>
      </c>
      <c r="N22" s="11">
        <f t="shared" si="3"/>
        <v>490</v>
      </c>
      <c r="O22" s="11">
        <f t="shared" si="4"/>
        <v>18970</v>
      </c>
      <c r="P22" s="12">
        <v>73</v>
      </c>
      <c r="Q22" s="294" t="s">
        <v>259</v>
      </c>
      <c r="R22" s="11"/>
    </row>
    <row r="23" spans="1:18" s="6" customFormat="1" ht="26.25">
      <c r="A23" s="15">
        <v>13</v>
      </c>
      <c r="B23" s="159" t="s">
        <v>130</v>
      </c>
      <c r="C23" s="120" t="s">
        <v>122</v>
      </c>
      <c r="D23" s="131" t="s">
        <v>260</v>
      </c>
      <c r="E23" s="124" t="s">
        <v>42</v>
      </c>
      <c r="F23" s="124" t="s">
        <v>36</v>
      </c>
      <c r="G23" s="130">
        <v>27500</v>
      </c>
      <c r="H23" s="30">
        <v>36020</v>
      </c>
      <c r="I23" s="13">
        <v>30600</v>
      </c>
      <c r="J23" s="51">
        <v>2.6</v>
      </c>
      <c r="K23" s="11">
        <f t="shared" si="0"/>
        <v>800</v>
      </c>
      <c r="L23" s="11">
        <f t="shared" si="1"/>
        <v>800</v>
      </c>
      <c r="M23" s="11">
        <f t="shared" si="2"/>
        <v>0</v>
      </c>
      <c r="N23" s="11">
        <f t="shared" si="3"/>
        <v>800</v>
      </c>
      <c r="O23" s="11">
        <f t="shared" si="4"/>
        <v>28300</v>
      </c>
      <c r="P23" s="12">
        <v>77.5</v>
      </c>
      <c r="Q23" s="294" t="s">
        <v>38</v>
      </c>
      <c r="R23" s="11" t="s">
        <v>0</v>
      </c>
    </row>
    <row r="24" spans="1:18" s="6" customFormat="1" ht="26.25">
      <c r="A24" s="15">
        <v>14</v>
      </c>
      <c r="B24" s="159" t="s">
        <v>130</v>
      </c>
      <c r="C24" s="120" t="s">
        <v>27</v>
      </c>
      <c r="D24" s="131" t="s">
        <v>260</v>
      </c>
      <c r="E24" s="120" t="s">
        <v>43</v>
      </c>
      <c r="F24" s="123" t="s">
        <v>36</v>
      </c>
      <c r="G24" s="126">
        <v>33540</v>
      </c>
      <c r="H24" s="30">
        <v>36020</v>
      </c>
      <c r="I24" s="13">
        <v>30600</v>
      </c>
      <c r="J24" s="51">
        <v>2.8</v>
      </c>
      <c r="K24" s="11">
        <f t="shared" si="0"/>
        <v>860</v>
      </c>
      <c r="L24" s="11">
        <f t="shared" si="1"/>
        <v>860</v>
      </c>
      <c r="M24" s="11">
        <f t="shared" si="2"/>
        <v>0</v>
      </c>
      <c r="N24" s="11">
        <f t="shared" si="3"/>
        <v>860</v>
      </c>
      <c r="O24" s="11">
        <f t="shared" si="4"/>
        <v>34400</v>
      </c>
      <c r="P24" s="12">
        <v>80.99</v>
      </c>
      <c r="Q24" s="294" t="s">
        <v>38</v>
      </c>
      <c r="R24" s="11" t="s">
        <v>0</v>
      </c>
    </row>
    <row r="25" spans="1:18" s="6" customFormat="1" ht="26.25">
      <c r="A25" s="15">
        <v>15</v>
      </c>
      <c r="B25" s="159" t="s">
        <v>130</v>
      </c>
      <c r="C25" s="120" t="s">
        <v>27</v>
      </c>
      <c r="D25" s="131" t="s">
        <v>260</v>
      </c>
      <c r="E25" s="121" t="s">
        <v>33</v>
      </c>
      <c r="F25" s="124" t="s">
        <v>36</v>
      </c>
      <c r="G25" s="130">
        <v>26690</v>
      </c>
      <c r="H25" s="30">
        <v>36020</v>
      </c>
      <c r="I25" s="13">
        <v>30600</v>
      </c>
      <c r="J25" s="51">
        <v>2.4</v>
      </c>
      <c r="K25" s="11">
        <f t="shared" si="0"/>
        <v>740</v>
      </c>
      <c r="L25" s="11">
        <f t="shared" si="1"/>
        <v>740</v>
      </c>
      <c r="M25" s="11">
        <f t="shared" si="2"/>
        <v>0</v>
      </c>
      <c r="N25" s="11">
        <f t="shared" si="3"/>
        <v>740</v>
      </c>
      <c r="O25" s="11">
        <f t="shared" si="4"/>
        <v>27430</v>
      </c>
      <c r="P25" s="12">
        <v>73</v>
      </c>
      <c r="Q25" s="294" t="s">
        <v>38</v>
      </c>
      <c r="R25" s="11" t="s">
        <v>0</v>
      </c>
    </row>
    <row r="26" spans="1:18" s="6" customFormat="1" ht="26.25">
      <c r="A26" s="15">
        <v>16</v>
      </c>
      <c r="B26" s="151" t="s">
        <v>131</v>
      </c>
      <c r="C26" s="120" t="s">
        <v>27</v>
      </c>
      <c r="D26" s="131" t="s">
        <v>260</v>
      </c>
      <c r="E26" s="120" t="s">
        <v>44</v>
      </c>
      <c r="F26" s="123" t="s">
        <v>36</v>
      </c>
      <c r="G26" s="126">
        <v>16110</v>
      </c>
      <c r="H26" s="30">
        <v>36020</v>
      </c>
      <c r="I26" s="13">
        <v>20350</v>
      </c>
      <c r="J26" s="51">
        <v>2.4</v>
      </c>
      <c r="K26" s="11">
        <f t="shared" si="0"/>
        <v>490</v>
      </c>
      <c r="L26" s="11">
        <f t="shared" si="1"/>
        <v>490</v>
      </c>
      <c r="M26" s="11">
        <f t="shared" si="2"/>
        <v>0</v>
      </c>
      <c r="N26" s="11">
        <f t="shared" si="3"/>
        <v>490</v>
      </c>
      <c r="O26" s="11">
        <f t="shared" si="4"/>
        <v>16600</v>
      </c>
      <c r="P26" s="12">
        <v>73</v>
      </c>
      <c r="Q26" s="294" t="s">
        <v>38</v>
      </c>
      <c r="R26" s="11" t="s">
        <v>0</v>
      </c>
    </row>
    <row r="27" spans="1:18" s="6" customFormat="1" ht="26.25">
      <c r="A27" s="15">
        <v>17</v>
      </c>
      <c r="B27" s="151" t="s">
        <v>131</v>
      </c>
      <c r="C27" s="121" t="s">
        <v>122</v>
      </c>
      <c r="D27" s="131" t="s">
        <v>260</v>
      </c>
      <c r="E27" s="121" t="s">
        <v>45</v>
      </c>
      <c r="F27" s="124" t="s">
        <v>36</v>
      </c>
      <c r="G27" s="130">
        <v>15410</v>
      </c>
      <c r="H27" s="30">
        <v>36020</v>
      </c>
      <c r="I27" s="13">
        <v>20350</v>
      </c>
      <c r="J27" s="51">
        <v>3.6</v>
      </c>
      <c r="K27" s="11">
        <f t="shared" si="0"/>
        <v>740</v>
      </c>
      <c r="L27" s="11">
        <f t="shared" si="1"/>
        <v>740</v>
      </c>
      <c r="M27" s="11">
        <f t="shared" si="2"/>
        <v>0</v>
      </c>
      <c r="N27" s="11">
        <f t="shared" si="3"/>
        <v>740</v>
      </c>
      <c r="O27" s="11">
        <f t="shared" si="4"/>
        <v>16150</v>
      </c>
      <c r="P27" s="12">
        <v>91</v>
      </c>
      <c r="Q27" s="294" t="s">
        <v>60</v>
      </c>
      <c r="R27" s="11" t="s">
        <v>0</v>
      </c>
    </row>
    <row r="28" spans="1:38" s="26" customFormat="1" ht="26.25">
      <c r="A28" s="15">
        <v>18</v>
      </c>
      <c r="B28" s="151" t="s">
        <v>131</v>
      </c>
      <c r="C28" s="121" t="s">
        <v>122</v>
      </c>
      <c r="D28" s="131" t="s">
        <v>260</v>
      </c>
      <c r="E28" s="120" t="s">
        <v>39</v>
      </c>
      <c r="F28" s="123" t="s">
        <v>36</v>
      </c>
      <c r="G28" s="126">
        <v>32480</v>
      </c>
      <c r="H28" s="30">
        <v>36020</v>
      </c>
      <c r="I28" s="13">
        <v>30600</v>
      </c>
      <c r="J28" s="51">
        <v>2.6</v>
      </c>
      <c r="K28" s="13">
        <f t="shared" si="0"/>
        <v>800</v>
      </c>
      <c r="L28" s="13">
        <f t="shared" si="1"/>
        <v>800</v>
      </c>
      <c r="M28" s="13">
        <f t="shared" si="2"/>
        <v>0</v>
      </c>
      <c r="N28" s="13">
        <f t="shared" si="3"/>
        <v>800</v>
      </c>
      <c r="O28" s="13">
        <f t="shared" si="4"/>
        <v>33280</v>
      </c>
      <c r="P28" s="12">
        <v>76</v>
      </c>
      <c r="Q28" s="294" t="s">
        <v>38</v>
      </c>
      <c r="R28" s="13" t="s">
        <v>0</v>
      </c>
      <c r="S28" s="6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38" s="6" customFormat="1" ht="26.25">
      <c r="A29" s="15">
        <v>19</v>
      </c>
      <c r="B29" s="151" t="s">
        <v>131</v>
      </c>
      <c r="C29" s="121" t="s">
        <v>122</v>
      </c>
      <c r="D29" s="131" t="s">
        <v>260</v>
      </c>
      <c r="E29" s="120" t="s">
        <v>43</v>
      </c>
      <c r="F29" s="123" t="s">
        <v>36</v>
      </c>
      <c r="G29" s="126">
        <v>23780</v>
      </c>
      <c r="H29" s="30">
        <v>36020</v>
      </c>
      <c r="I29" s="13">
        <v>20350</v>
      </c>
      <c r="J29" s="51">
        <v>2.8</v>
      </c>
      <c r="K29" s="13">
        <f t="shared" si="0"/>
        <v>570</v>
      </c>
      <c r="L29" s="13">
        <f t="shared" si="1"/>
        <v>570</v>
      </c>
      <c r="M29" s="13">
        <f t="shared" si="2"/>
        <v>0</v>
      </c>
      <c r="N29" s="13">
        <f t="shared" si="3"/>
        <v>570</v>
      </c>
      <c r="O29" s="13">
        <f t="shared" si="4"/>
        <v>24350</v>
      </c>
      <c r="P29" s="12">
        <v>81.59</v>
      </c>
      <c r="Q29" s="294" t="s">
        <v>38</v>
      </c>
      <c r="R29" s="13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1:38" s="26" customFormat="1" ht="26.25">
      <c r="A30" s="15">
        <v>20</v>
      </c>
      <c r="B30" s="151" t="s">
        <v>131</v>
      </c>
      <c r="C30" s="121" t="s">
        <v>122</v>
      </c>
      <c r="D30" s="131" t="s">
        <v>260</v>
      </c>
      <c r="E30" s="119" t="s">
        <v>39</v>
      </c>
      <c r="F30" s="132" t="s">
        <v>36</v>
      </c>
      <c r="G30" s="133">
        <v>23320</v>
      </c>
      <c r="H30" s="30">
        <v>36020</v>
      </c>
      <c r="I30" s="13">
        <v>20350</v>
      </c>
      <c r="J30" s="51">
        <v>2.8</v>
      </c>
      <c r="K30" s="13">
        <f t="shared" si="0"/>
        <v>570</v>
      </c>
      <c r="L30" s="13">
        <f t="shared" si="1"/>
        <v>570</v>
      </c>
      <c r="M30" s="13">
        <f t="shared" si="2"/>
        <v>0</v>
      </c>
      <c r="N30" s="13">
        <f t="shared" si="3"/>
        <v>570</v>
      </c>
      <c r="O30" s="13">
        <f t="shared" si="4"/>
        <v>23890</v>
      </c>
      <c r="P30" s="12">
        <v>80.77</v>
      </c>
      <c r="Q30" s="294" t="s">
        <v>38</v>
      </c>
      <c r="R30" s="13"/>
      <c r="S30" s="6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</row>
    <row r="31" spans="1:38" s="6" customFormat="1" ht="26.25">
      <c r="A31" s="15">
        <v>21</v>
      </c>
      <c r="B31" s="151" t="s">
        <v>131</v>
      </c>
      <c r="C31" s="120" t="s">
        <v>123</v>
      </c>
      <c r="D31" s="131" t="s">
        <v>260</v>
      </c>
      <c r="E31" s="120" t="s">
        <v>39</v>
      </c>
      <c r="F31" s="123" t="s">
        <v>36</v>
      </c>
      <c r="G31" s="126">
        <v>22860</v>
      </c>
      <c r="H31" s="30">
        <v>36020</v>
      </c>
      <c r="I31" s="13">
        <v>20350</v>
      </c>
      <c r="J31" s="51">
        <v>2.4</v>
      </c>
      <c r="K31" s="11">
        <f t="shared" si="0"/>
        <v>490</v>
      </c>
      <c r="L31" s="11">
        <f t="shared" si="1"/>
        <v>490</v>
      </c>
      <c r="M31" s="11">
        <f t="shared" si="2"/>
        <v>0</v>
      </c>
      <c r="N31" s="11">
        <f t="shared" si="3"/>
        <v>490</v>
      </c>
      <c r="O31" s="11">
        <f t="shared" si="4"/>
        <v>23350</v>
      </c>
      <c r="P31" s="12">
        <v>75.99</v>
      </c>
      <c r="Q31" s="294" t="s">
        <v>38</v>
      </c>
      <c r="R31" s="13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</row>
    <row r="32" spans="1:38" s="18" customFormat="1" ht="26.25">
      <c r="A32" s="15">
        <v>22</v>
      </c>
      <c r="B32" s="151" t="s">
        <v>131</v>
      </c>
      <c r="C32" s="120" t="s">
        <v>123</v>
      </c>
      <c r="D32" s="131" t="s">
        <v>260</v>
      </c>
      <c r="E32" s="119" t="s">
        <v>39</v>
      </c>
      <c r="F32" s="132" t="s">
        <v>36</v>
      </c>
      <c r="G32" s="133">
        <v>21980</v>
      </c>
      <c r="H32" s="30">
        <v>36020</v>
      </c>
      <c r="I32" s="13">
        <v>20350</v>
      </c>
      <c r="J32" s="51">
        <v>3</v>
      </c>
      <c r="K32" s="11">
        <f t="shared" si="0"/>
        <v>620</v>
      </c>
      <c r="L32" s="11">
        <f t="shared" si="1"/>
        <v>620</v>
      </c>
      <c r="M32" s="11">
        <f t="shared" si="2"/>
        <v>0</v>
      </c>
      <c r="N32" s="11">
        <f t="shared" si="3"/>
        <v>620</v>
      </c>
      <c r="O32" s="11">
        <f t="shared" si="4"/>
        <v>22600</v>
      </c>
      <c r="P32" s="12">
        <v>82</v>
      </c>
      <c r="Q32" s="294" t="s">
        <v>37</v>
      </c>
      <c r="R32" s="13"/>
      <c r="S32" s="14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</row>
    <row r="33" spans="1:38" s="6" customFormat="1" ht="26.25">
      <c r="A33" s="15">
        <v>23</v>
      </c>
      <c r="B33" s="151" t="s">
        <v>131</v>
      </c>
      <c r="C33" s="120" t="s">
        <v>123</v>
      </c>
      <c r="D33" s="131" t="s">
        <v>260</v>
      </c>
      <c r="E33" s="136" t="s">
        <v>39</v>
      </c>
      <c r="F33" s="135" t="s">
        <v>36</v>
      </c>
      <c r="G33" s="134">
        <v>17200</v>
      </c>
      <c r="H33" s="30">
        <v>36020</v>
      </c>
      <c r="I33" s="13">
        <v>20350</v>
      </c>
      <c r="J33" s="51">
        <v>3.6</v>
      </c>
      <c r="K33" s="11">
        <f t="shared" si="0"/>
        <v>740</v>
      </c>
      <c r="L33" s="11">
        <f t="shared" si="1"/>
        <v>740</v>
      </c>
      <c r="M33" s="11">
        <f t="shared" si="2"/>
        <v>0</v>
      </c>
      <c r="N33" s="11">
        <f t="shared" si="3"/>
        <v>740</v>
      </c>
      <c r="O33" s="11">
        <f t="shared" si="4"/>
        <v>17940</v>
      </c>
      <c r="P33" s="12">
        <v>93</v>
      </c>
      <c r="Q33" s="294" t="s">
        <v>60</v>
      </c>
      <c r="R33" s="13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</row>
    <row r="34" spans="1:38" s="6" customFormat="1" ht="27" thickBot="1">
      <c r="A34" s="15"/>
      <c r="B34" s="153"/>
      <c r="C34" s="119"/>
      <c r="D34" s="122"/>
      <c r="E34" s="119"/>
      <c r="F34" s="116" t="s">
        <v>46</v>
      </c>
      <c r="G34" s="179">
        <f>SUM(G13:G33)</f>
        <v>502140</v>
      </c>
      <c r="H34" s="21"/>
      <c r="I34" s="23"/>
      <c r="J34" s="177"/>
      <c r="K34" s="21">
        <f>SUM(K13:K33)</f>
        <v>14230</v>
      </c>
      <c r="L34" s="21">
        <f>SUM(L13:L33)</f>
        <v>14230</v>
      </c>
      <c r="M34" s="21">
        <f>SUM(M13:M33)</f>
        <v>0</v>
      </c>
      <c r="N34" s="282">
        <f>SUM(N13:N33)</f>
        <v>14230</v>
      </c>
      <c r="O34" s="21">
        <f>SUM(O13:O33)</f>
        <v>516370</v>
      </c>
      <c r="P34" s="22"/>
      <c r="Q34" s="318"/>
      <c r="R34" s="23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1:38" s="18" customFormat="1" ht="30" thickTop="1">
      <c r="A35" s="15"/>
      <c r="B35" s="159"/>
      <c r="C35" s="121"/>
      <c r="D35" s="118"/>
      <c r="E35" s="138"/>
      <c r="F35" s="27" t="s">
        <v>47</v>
      </c>
      <c r="G35" s="130"/>
      <c r="H35" s="28"/>
      <c r="I35" s="13"/>
      <c r="J35" s="51"/>
      <c r="K35" s="11"/>
      <c r="L35" s="11"/>
      <c r="M35" s="11"/>
      <c r="N35" s="11"/>
      <c r="O35" s="11"/>
      <c r="P35" s="12"/>
      <c r="Q35" s="317"/>
      <c r="R35" s="13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</row>
    <row r="36" spans="1:35" s="26" customFormat="1" ht="26.25">
      <c r="A36" s="15">
        <v>24</v>
      </c>
      <c r="B36" s="152" t="s">
        <v>130</v>
      </c>
      <c r="C36" s="120" t="s">
        <v>124</v>
      </c>
      <c r="D36" s="131" t="s">
        <v>260</v>
      </c>
      <c r="E36" s="123" t="s">
        <v>48</v>
      </c>
      <c r="F36" s="120" t="s">
        <v>49</v>
      </c>
      <c r="G36" s="126">
        <v>37320</v>
      </c>
      <c r="H36" s="13">
        <v>50550</v>
      </c>
      <c r="I36" s="13">
        <v>31680</v>
      </c>
      <c r="J36" s="51">
        <v>2.8</v>
      </c>
      <c r="K36" s="13">
        <f aca="true" t="shared" si="5" ref="K36:K44">ROUNDUP(($I36*$J36/100),-1)</f>
        <v>890</v>
      </c>
      <c r="L36" s="13">
        <f aca="true" t="shared" si="6" ref="L36:L44">IF($G36+$K36&lt;=$H36,$K36,$H36-$G36)</f>
        <v>890</v>
      </c>
      <c r="M36" s="13">
        <f aca="true" t="shared" si="7" ref="M36:M44">IF($G36+$K36&lt;=$H36,0,($I36*$J36/100)-$L36)</f>
        <v>0</v>
      </c>
      <c r="N36" s="13">
        <f aca="true" t="shared" si="8" ref="N36:N44">$L36+$M36</f>
        <v>890</v>
      </c>
      <c r="O36" s="13">
        <f aca="true" t="shared" si="9" ref="O36:O44">IF($G36+$K36&lt;=$H36,$G36+$K36,$H36)</f>
        <v>38210</v>
      </c>
      <c r="P36" s="12">
        <v>79</v>
      </c>
      <c r="Q36" s="294" t="s">
        <v>38</v>
      </c>
      <c r="R36" s="13"/>
      <c r="S36" s="6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8" s="6" customFormat="1" ht="26.25">
      <c r="A37" s="15">
        <v>25</v>
      </c>
      <c r="B37" s="151" t="s">
        <v>132</v>
      </c>
      <c r="C37" s="120" t="s">
        <v>124</v>
      </c>
      <c r="D37" s="131" t="s">
        <v>260</v>
      </c>
      <c r="E37" s="123" t="s">
        <v>48</v>
      </c>
      <c r="F37" s="120" t="s">
        <v>49</v>
      </c>
      <c r="G37" s="126">
        <v>28100</v>
      </c>
      <c r="H37" s="13">
        <v>50550</v>
      </c>
      <c r="I37" s="13">
        <v>31680</v>
      </c>
      <c r="J37" s="51">
        <v>2.6</v>
      </c>
      <c r="K37" s="11">
        <f t="shared" si="5"/>
        <v>830</v>
      </c>
      <c r="L37" s="11">
        <f t="shared" si="6"/>
        <v>830</v>
      </c>
      <c r="M37" s="11">
        <f t="shared" si="7"/>
        <v>0</v>
      </c>
      <c r="N37" s="11">
        <f t="shared" si="8"/>
        <v>830</v>
      </c>
      <c r="O37" s="11">
        <f t="shared" si="9"/>
        <v>28930</v>
      </c>
      <c r="P37" s="12">
        <v>77</v>
      </c>
      <c r="Q37" s="294" t="s">
        <v>38</v>
      </c>
      <c r="R37" s="13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</row>
    <row r="38" spans="1:38" s="29" customFormat="1" ht="26.25">
      <c r="A38" s="15">
        <v>26</v>
      </c>
      <c r="B38" s="151" t="s">
        <v>132</v>
      </c>
      <c r="C38" s="120" t="s">
        <v>124</v>
      </c>
      <c r="D38" s="131" t="s">
        <v>260</v>
      </c>
      <c r="E38" s="123" t="s">
        <v>48</v>
      </c>
      <c r="F38" s="120" t="s">
        <v>49</v>
      </c>
      <c r="G38" s="126">
        <v>39280</v>
      </c>
      <c r="H38" s="13">
        <v>50550</v>
      </c>
      <c r="I38" s="13">
        <v>44260</v>
      </c>
      <c r="J38" s="51">
        <v>2</v>
      </c>
      <c r="K38" s="13">
        <f t="shared" si="5"/>
        <v>890</v>
      </c>
      <c r="L38" s="13">
        <f t="shared" si="6"/>
        <v>890</v>
      </c>
      <c r="M38" s="13">
        <f t="shared" si="7"/>
        <v>0</v>
      </c>
      <c r="N38" s="13">
        <f t="shared" si="8"/>
        <v>890</v>
      </c>
      <c r="O38" s="13">
        <f t="shared" si="9"/>
        <v>40170</v>
      </c>
      <c r="P38" s="12">
        <v>67</v>
      </c>
      <c r="Q38" s="294" t="s">
        <v>59</v>
      </c>
      <c r="R38" s="13"/>
      <c r="S38" s="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</row>
    <row r="39" spans="1:18" s="6" customFormat="1" ht="26.25">
      <c r="A39" s="15">
        <v>27</v>
      </c>
      <c r="B39" s="151" t="s">
        <v>132</v>
      </c>
      <c r="C39" s="120" t="s">
        <v>122</v>
      </c>
      <c r="D39" s="131" t="s">
        <v>260</v>
      </c>
      <c r="E39" s="123" t="s">
        <v>48</v>
      </c>
      <c r="F39" s="120" t="s">
        <v>49</v>
      </c>
      <c r="G39" s="126">
        <v>30960</v>
      </c>
      <c r="H39" s="13">
        <v>50550</v>
      </c>
      <c r="I39" s="13">
        <v>31680</v>
      </c>
      <c r="J39" s="51">
        <v>2.4</v>
      </c>
      <c r="K39" s="11">
        <f t="shared" si="5"/>
        <v>770</v>
      </c>
      <c r="L39" s="11">
        <f t="shared" si="6"/>
        <v>770</v>
      </c>
      <c r="M39" s="11">
        <f t="shared" si="7"/>
        <v>0</v>
      </c>
      <c r="N39" s="11">
        <f t="shared" si="8"/>
        <v>770</v>
      </c>
      <c r="O39" s="11">
        <f t="shared" si="9"/>
        <v>31730</v>
      </c>
      <c r="P39" s="12">
        <v>75</v>
      </c>
      <c r="Q39" s="294" t="s">
        <v>38</v>
      </c>
      <c r="R39" s="11"/>
    </row>
    <row r="40" spans="1:18" s="6" customFormat="1" ht="26.25">
      <c r="A40" s="15">
        <v>28</v>
      </c>
      <c r="B40" s="151" t="s">
        <v>132</v>
      </c>
      <c r="C40" s="120" t="s">
        <v>122</v>
      </c>
      <c r="D40" s="131" t="s">
        <v>260</v>
      </c>
      <c r="E40" s="123" t="s">
        <v>48</v>
      </c>
      <c r="F40" s="120" t="s">
        <v>49</v>
      </c>
      <c r="G40" s="139">
        <v>21080</v>
      </c>
      <c r="H40" s="13">
        <v>50550</v>
      </c>
      <c r="I40" s="13">
        <v>31680</v>
      </c>
      <c r="J40" s="51">
        <v>2.4</v>
      </c>
      <c r="K40" s="11">
        <f t="shared" si="5"/>
        <v>770</v>
      </c>
      <c r="L40" s="11">
        <f t="shared" si="6"/>
        <v>770</v>
      </c>
      <c r="M40" s="11">
        <f t="shared" si="7"/>
        <v>0</v>
      </c>
      <c r="N40" s="11">
        <f t="shared" si="8"/>
        <v>770</v>
      </c>
      <c r="O40" s="11">
        <f t="shared" si="9"/>
        <v>21850</v>
      </c>
      <c r="P40" s="12">
        <v>74</v>
      </c>
      <c r="Q40" s="294" t="s">
        <v>38</v>
      </c>
      <c r="R40" s="11"/>
    </row>
    <row r="41" spans="1:19" s="18" customFormat="1" ht="26.25">
      <c r="A41" s="15">
        <v>29</v>
      </c>
      <c r="B41" s="151" t="s">
        <v>132</v>
      </c>
      <c r="C41" s="120" t="s">
        <v>122</v>
      </c>
      <c r="D41" s="131" t="s">
        <v>260</v>
      </c>
      <c r="E41" s="123" t="s">
        <v>48</v>
      </c>
      <c r="F41" s="132" t="s">
        <v>50</v>
      </c>
      <c r="G41" s="126">
        <v>33020</v>
      </c>
      <c r="H41" s="13">
        <v>50550</v>
      </c>
      <c r="I41" s="13">
        <v>31680</v>
      </c>
      <c r="J41" s="51">
        <v>2.4</v>
      </c>
      <c r="K41" s="11">
        <f t="shared" si="5"/>
        <v>770</v>
      </c>
      <c r="L41" s="11">
        <f t="shared" si="6"/>
        <v>770</v>
      </c>
      <c r="M41" s="11">
        <f t="shared" si="7"/>
        <v>0</v>
      </c>
      <c r="N41" s="11">
        <f t="shared" si="8"/>
        <v>770</v>
      </c>
      <c r="O41" s="11">
        <f t="shared" si="9"/>
        <v>33790</v>
      </c>
      <c r="P41" s="12">
        <v>73</v>
      </c>
      <c r="Q41" s="294" t="s">
        <v>38</v>
      </c>
      <c r="R41" s="11"/>
      <c r="S41" s="6"/>
    </row>
    <row r="42" spans="1:18" s="6" customFormat="1" ht="26.25">
      <c r="A42" s="15">
        <v>30</v>
      </c>
      <c r="B42" s="151" t="s">
        <v>133</v>
      </c>
      <c r="C42" s="120" t="s">
        <v>122</v>
      </c>
      <c r="D42" s="131" t="s">
        <v>260</v>
      </c>
      <c r="E42" s="123" t="s">
        <v>48</v>
      </c>
      <c r="F42" s="132" t="s">
        <v>50</v>
      </c>
      <c r="G42" s="126">
        <v>27200</v>
      </c>
      <c r="H42" s="13">
        <v>50550</v>
      </c>
      <c r="I42" s="13">
        <v>31680</v>
      </c>
      <c r="J42" s="51">
        <v>2.4</v>
      </c>
      <c r="K42" s="11">
        <f t="shared" si="5"/>
        <v>770</v>
      </c>
      <c r="L42" s="11">
        <f t="shared" si="6"/>
        <v>770</v>
      </c>
      <c r="M42" s="11">
        <f t="shared" si="7"/>
        <v>0</v>
      </c>
      <c r="N42" s="11">
        <f t="shared" si="8"/>
        <v>770</v>
      </c>
      <c r="O42" s="11">
        <f t="shared" si="9"/>
        <v>27970</v>
      </c>
      <c r="P42" s="12">
        <v>75</v>
      </c>
      <c r="Q42" s="294" t="s">
        <v>38</v>
      </c>
      <c r="R42" s="11"/>
    </row>
    <row r="43" spans="1:19" s="18" customFormat="1" ht="26.25">
      <c r="A43" s="15">
        <v>31</v>
      </c>
      <c r="B43" s="151" t="s">
        <v>133</v>
      </c>
      <c r="C43" s="120" t="s">
        <v>27</v>
      </c>
      <c r="D43" s="131" t="s">
        <v>260</v>
      </c>
      <c r="E43" s="123" t="s">
        <v>48</v>
      </c>
      <c r="F43" s="119" t="s">
        <v>50</v>
      </c>
      <c r="G43" s="126">
        <v>28260</v>
      </c>
      <c r="H43" s="13">
        <v>50550</v>
      </c>
      <c r="I43" s="13">
        <v>31680</v>
      </c>
      <c r="J43" s="51">
        <v>2.6</v>
      </c>
      <c r="K43" s="11">
        <f t="shared" si="5"/>
        <v>830</v>
      </c>
      <c r="L43" s="11">
        <f t="shared" si="6"/>
        <v>830</v>
      </c>
      <c r="M43" s="11">
        <f t="shared" si="7"/>
        <v>0</v>
      </c>
      <c r="N43" s="11">
        <f t="shared" si="8"/>
        <v>830</v>
      </c>
      <c r="O43" s="11">
        <f t="shared" si="9"/>
        <v>29090</v>
      </c>
      <c r="P43" s="12">
        <v>76</v>
      </c>
      <c r="Q43" s="294" t="s">
        <v>38</v>
      </c>
      <c r="R43" s="30"/>
      <c r="S43" s="6"/>
    </row>
    <row r="44" spans="1:19" s="18" customFormat="1" ht="26.25">
      <c r="A44" s="15">
        <v>32</v>
      </c>
      <c r="B44" s="151" t="s">
        <v>133</v>
      </c>
      <c r="C44" s="120" t="s">
        <v>27</v>
      </c>
      <c r="D44" s="131" t="s">
        <v>260</v>
      </c>
      <c r="E44" s="123" t="s">
        <v>48</v>
      </c>
      <c r="F44" s="119" t="s">
        <v>50</v>
      </c>
      <c r="G44" s="126">
        <v>28780</v>
      </c>
      <c r="H44" s="13">
        <v>50550</v>
      </c>
      <c r="I44" s="13">
        <v>31680</v>
      </c>
      <c r="J44" s="51">
        <v>2.6</v>
      </c>
      <c r="K44" s="11">
        <f t="shared" si="5"/>
        <v>830</v>
      </c>
      <c r="L44" s="11">
        <f t="shared" si="6"/>
        <v>830</v>
      </c>
      <c r="M44" s="11">
        <f t="shared" si="7"/>
        <v>0</v>
      </c>
      <c r="N44" s="11">
        <f t="shared" si="8"/>
        <v>830</v>
      </c>
      <c r="O44" s="11">
        <f t="shared" si="9"/>
        <v>29610</v>
      </c>
      <c r="P44" s="12">
        <v>78.99</v>
      </c>
      <c r="Q44" s="294" t="s">
        <v>38</v>
      </c>
      <c r="R44" s="30"/>
      <c r="S44" s="6"/>
    </row>
    <row r="45" spans="1:18" s="18" customFormat="1" ht="27" thickBot="1">
      <c r="A45" s="15"/>
      <c r="B45" s="115"/>
      <c r="C45" s="120"/>
      <c r="D45" s="117"/>
      <c r="E45" s="141"/>
      <c r="F45" s="19" t="s">
        <v>51</v>
      </c>
      <c r="G45" s="180">
        <f>SUM(G36:G44)</f>
        <v>274000</v>
      </c>
      <c r="H45" s="21"/>
      <c r="I45" s="23"/>
      <c r="J45" s="177"/>
      <c r="K45" s="21">
        <f>SUM(K36:K44)</f>
        <v>7350</v>
      </c>
      <c r="L45" s="21">
        <f>SUM(L36:L44)</f>
        <v>7350</v>
      </c>
      <c r="M45" s="21">
        <f>SUM(M36:M44)</f>
        <v>0</v>
      </c>
      <c r="N45" s="282">
        <f>SUM(N36:N44)</f>
        <v>7350</v>
      </c>
      <c r="O45" s="21">
        <f>SUM(O36:O44)</f>
        <v>281350</v>
      </c>
      <c r="P45" s="22"/>
      <c r="Q45" s="318"/>
      <c r="R45" s="31"/>
    </row>
    <row r="46" spans="1:18" s="18" customFormat="1" ht="30" thickTop="1">
      <c r="A46" s="15"/>
      <c r="B46" s="151"/>
      <c r="C46" s="120"/>
      <c r="D46" s="117"/>
      <c r="E46" s="131"/>
      <c r="F46" s="140" t="s">
        <v>52</v>
      </c>
      <c r="G46" s="126"/>
      <c r="H46" s="11"/>
      <c r="I46" s="13"/>
      <c r="J46" s="51"/>
      <c r="K46" s="11"/>
      <c r="L46" s="11"/>
      <c r="M46" s="11"/>
      <c r="N46" s="11"/>
      <c r="O46" s="11"/>
      <c r="P46" s="12"/>
      <c r="Q46" s="294"/>
      <c r="R46" s="30"/>
    </row>
    <row r="47" spans="1:19" s="17" customFormat="1" ht="26.25">
      <c r="A47" s="24">
        <v>33</v>
      </c>
      <c r="B47" s="289" t="s">
        <v>130</v>
      </c>
      <c r="C47" s="290" t="s">
        <v>27</v>
      </c>
      <c r="D47" s="291" t="s">
        <v>260</v>
      </c>
      <c r="E47" s="292" t="s">
        <v>55</v>
      </c>
      <c r="F47" s="293" t="s">
        <v>54</v>
      </c>
      <c r="G47" s="285">
        <v>10190</v>
      </c>
      <c r="H47" s="13">
        <v>36020</v>
      </c>
      <c r="I47" s="13">
        <v>18840</v>
      </c>
      <c r="J47" s="51">
        <v>2.2</v>
      </c>
      <c r="K47" s="13">
        <f aca="true" t="shared" si="10" ref="K47:K110">ROUNDUP(($I47*$J47/100),-1)</f>
        <v>420</v>
      </c>
      <c r="L47" s="13">
        <f aca="true" t="shared" si="11" ref="L47:L110">IF($G47+$K47&lt;=$H47,$K47,$H47-$G47)</f>
        <v>420</v>
      </c>
      <c r="M47" s="13">
        <f aca="true" t="shared" si="12" ref="M47:M110">IF($G47+$K47&lt;=$H47,0,($I47*$J47/100)-$L47)</f>
        <v>0</v>
      </c>
      <c r="N47" s="13">
        <f aca="true" t="shared" si="13" ref="N47:N110">$L47+$M47</f>
        <v>420</v>
      </c>
      <c r="O47" s="13">
        <f aca="true" t="shared" si="14" ref="O47:O110">IF($G47+$K47&lt;=$H47,$G47+$K47,$H47)</f>
        <v>10610</v>
      </c>
      <c r="P47" s="12">
        <v>72</v>
      </c>
      <c r="Q47" s="294" t="s">
        <v>59</v>
      </c>
      <c r="R47" s="57"/>
      <c r="S47" s="14"/>
    </row>
    <row r="48" spans="1:19" s="18" customFormat="1" ht="26.25">
      <c r="A48" s="15">
        <v>34</v>
      </c>
      <c r="B48" s="151" t="s">
        <v>130</v>
      </c>
      <c r="C48" s="120" t="s">
        <v>27</v>
      </c>
      <c r="D48" s="143" t="s">
        <v>260</v>
      </c>
      <c r="E48" s="144" t="s">
        <v>53</v>
      </c>
      <c r="F48" s="123" t="s">
        <v>54</v>
      </c>
      <c r="G48" s="126">
        <v>38620</v>
      </c>
      <c r="H48" s="11">
        <v>50550</v>
      </c>
      <c r="I48" s="13">
        <v>44260</v>
      </c>
      <c r="J48" s="51">
        <v>2.4</v>
      </c>
      <c r="K48" s="11">
        <f t="shared" si="10"/>
        <v>1070</v>
      </c>
      <c r="L48" s="11">
        <f t="shared" si="11"/>
        <v>1070</v>
      </c>
      <c r="M48" s="11">
        <f t="shared" si="12"/>
        <v>0</v>
      </c>
      <c r="N48" s="11">
        <f t="shared" si="13"/>
        <v>1070</v>
      </c>
      <c r="O48" s="11">
        <f t="shared" si="14"/>
        <v>39690</v>
      </c>
      <c r="P48" s="12">
        <v>74</v>
      </c>
      <c r="Q48" s="294" t="s">
        <v>38</v>
      </c>
      <c r="R48" s="30"/>
      <c r="S48" s="6"/>
    </row>
    <row r="49" spans="1:19" s="18" customFormat="1" ht="26.25">
      <c r="A49" s="15">
        <v>35</v>
      </c>
      <c r="B49" s="151" t="s">
        <v>130</v>
      </c>
      <c r="C49" s="120" t="s">
        <v>27</v>
      </c>
      <c r="D49" s="143" t="s">
        <v>260</v>
      </c>
      <c r="E49" s="144" t="s">
        <v>53</v>
      </c>
      <c r="F49" s="123" t="s">
        <v>54</v>
      </c>
      <c r="G49" s="126">
        <v>37980</v>
      </c>
      <c r="H49" s="11">
        <v>50550</v>
      </c>
      <c r="I49" s="13">
        <v>44260</v>
      </c>
      <c r="J49" s="51">
        <v>2.4</v>
      </c>
      <c r="K49" s="11">
        <f t="shared" si="10"/>
        <v>1070</v>
      </c>
      <c r="L49" s="11">
        <f t="shared" si="11"/>
        <v>1070</v>
      </c>
      <c r="M49" s="11">
        <f t="shared" si="12"/>
        <v>0</v>
      </c>
      <c r="N49" s="11">
        <f t="shared" si="13"/>
        <v>1070</v>
      </c>
      <c r="O49" s="11">
        <f t="shared" si="14"/>
        <v>39050</v>
      </c>
      <c r="P49" s="12">
        <v>74</v>
      </c>
      <c r="Q49" s="294" t="s">
        <v>38</v>
      </c>
      <c r="R49" s="30"/>
      <c r="S49" s="6"/>
    </row>
    <row r="50" spans="1:21" s="18" customFormat="1" ht="26.25">
      <c r="A50" s="15">
        <v>36</v>
      </c>
      <c r="B50" s="151" t="s">
        <v>130</v>
      </c>
      <c r="C50" s="120" t="s">
        <v>27</v>
      </c>
      <c r="D50" s="143" t="s">
        <v>260</v>
      </c>
      <c r="E50" s="144" t="s">
        <v>53</v>
      </c>
      <c r="F50" s="123" t="s">
        <v>54</v>
      </c>
      <c r="G50" s="126">
        <v>21980</v>
      </c>
      <c r="H50" s="11">
        <v>50550</v>
      </c>
      <c r="I50" s="13">
        <v>31680</v>
      </c>
      <c r="J50" s="51">
        <v>2</v>
      </c>
      <c r="K50" s="11">
        <f t="shared" si="10"/>
        <v>640</v>
      </c>
      <c r="L50" s="11">
        <f t="shared" si="11"/>
        <v>640</v>
      </c>
      <c r="M50" s="11">
        <f t="shared" si="12"/>
        <v>0</v>
      </c>
      <c r="N50" s="11">
        <f t="shared" si="13"/>
        <v>640</v>
      </c>
      <c r="O50" s="11">
        <f t="shared" si="14"/>
        <v>22620</v>
      </c>
      <c r="P50" s="12">
        <v>68</v>
      </c>
      <c r="Q50" s="294" t="s">
        <v>59</v>
      </c>
      <c r="R50" s="30"/>
      <c r="S50" s="14"/>
      <c r="U50" s="17"/>
    </row>
    <row r="51" spans="1:19" s="18" customFormat="1" ht="26.25">
      <c r="A51" s="15">
        <v>37</v>
      </c>
      <c r="B51" s="151" t="s">
        <v>130</v>
      </c>
      <c r="C51" s="120" t="s">
        <v>27</v>
      </c>
      <c r="D51" s="143" t="s">
        <v>260</v>
      </c>
      <c r="E51" s="144" t="s">
        <v>53</v>
      </c>
      <c r="F51" s="123" t="s">
        <v>54</v>
      </c>
      <c r="G51" s="126">
        <v>39280</v>
      </c>
      <c r="H51" s="11">
        <v>50550</v>
      </c>
      <c r="I51" s="13">
        <v>44260</v>
      </c>
      <c r="J51" s="51">
        <v>2.6</v>
      </c>
      <c r="K51" s="11">
        <f t="shared" si="10"/>
        <v>1160</v>
      </c>
      <c r="L51" s="11">
        <f t="shared" si="11"/>
        <v>1160</v>
      </c>
      <c r="M51" s="11">
        <f t="shared" si="12"/>
        <v>0</v>
      </c>
      <c r="N51" s="11">
        <f t="shared" si="13"/>
        <v>1160</v>
      </c>
      <c r="O51" s="11">
        <f t="shared" si="14"/>
        <v>40440</v>
      </c>
      <c r="P51" s="12">
        <v>78</v>
      </c>
      <c r="Q51" s="294" t="s">
        <v>38</v>
      </c>
      <c r="R51" s="30"/>
      <c r="S51" s="6"/>
    </row>
    <row r="52" spans="1:19" s="18" customFormat="1" ht="26.25">
      <c r="A52" s="15">
        <v>38</v>
      </c>
      <c r="B52" s="151" t="s">
        <v>134</v>
      </c>
      <c r="C52" s="120" t="s">
        <v>27</v>
      </c>
      <c r="D52" s="143" t="s">
        <v>260</v>
      </c>
      <c r="E52" s="144" t="s">
        <v>53</v>
      </c>
      <c r="F52" s="123" t="s">
        <v>54</v>
      </c>
      <c r="G52" s="126">
        <v>24730</v>
      </c>
      <c r="H52" s="11">
        <v>50550</v>
      </c>
      <c r="I52" s="13">
        <v>31680</v>
      </c>
      <c r="J52" s="51">
        <v>2.2</v>
      </c>
      <c r="K52" s="11">
        <f t="shared" si="10"/>
        <v>700</v>
      </c>
      <c r="L52" s="11">
        <f t="shared" si="11"/>
        <v>700</v>
      </c>
      <c r="M52" s="11">
        <f t="shared" si="12"/>
        <v>0</v>
      </c>
      <c r="N52" s="11">
        <f t="shared" si="13"/>
        <v>700</v>
      </c>
      <c r="O52" s="11">
        <f t="shared" si="14"/>
        <v>25430</v>
      </c>
      <c r="P52" s="12">
        <v>70</v>
      </c>
      <c r="Q52" s="294" t="s">
        <v>59</v>
      </c>
      <c r="R52" s="30"/>
      <c r="S52" s="6"/>
    </row>
    <row r="53" spans="1:19" s="18" customFormat="1" ht="26.25">
      <c r="A53" s="15">
        <v>39</v>
      </c>
      <c r="B53" s="151" t="s">
        <v>134</v>
      </c>
      <c r="C53" s="120" t="s">
        <v>122</v>
      </c>
      <c r="D53" s="143" t="s">
        <v>260</v>
      </c>
      <c r="E53" s="144" t="s">
        <v>53</v>
      </c>
      <c r="F53" s="123" t="s">
        <v>54</v>
      </c>
      <c r="G53" s="126">
        <v>39930</v>
      </c>
      <c r="H53" s="11">
        <v>50550</v>
      </c>
      <c r="I53" s="13">
        <v>44260</v>
      </c>
      <c r="J53" s="51">
        <v>2.4</v>
      </c>
      <c r="K53" s="11">
        <f t="shared" si="10"/>
        <v>1070</v>
      </c>
      <c r="L53" s="11">
        <f t="shared" si="11"/>
        <v>1070</v>
      </c>
      <c r="M53" s="11">
        <f t="shared" si="12"/>
        <v>0</v>
      </c>
      <c r="N53" s="11">
        <f t="shared" si="13"/>
        <v>1070</v>
      </c>
      <c r="O53" s="11">
        <f t="shared" si="14"/>
        <v>41000</v>
      </c>
      <c r="P53" s="12">
        <v>73</v>
      </c>
      <c r="Q53" s="294" t="s">
        <v>38</v>
      </c>
      <c r="R53" s="30"/>
      <c r="S53" s="6"/>
    </row>
    <row r="54" spans="1:19" s="17" customFormat="1" ht="26.25">
      <c r="A54" s="24">
        <v>40</v>
      </c>
      <c r="B54" s="289" t="s">
        <v>134</v>
      </c>
      <c r="C54" s="290" t="s">
        <v>122</v>
      </c>
      <c r="D54" s="291" t="s">
        <v>260</v>
      </c>
      <c r="E54" s="292" t="s">
        <v>175</v>
      </c>
      <c r="F54" s="293" t="s">
        <v>54</v>
      </c>
      <c r="G54" s="285">
        <v>50550</v>
      </c>
      <c r="H54" s="13">
        <v>64340</v>
      </c>
      <c r="I54" s="13">
        <v>53360</v>
      </c>
      <c r="J54" s="51">
        <v>2.4</v>
      </c>
      <c r="K54" s="13">
        <f t="shared" si="10"/>
        <v>1290</v>
      </c>
      <c r="L54" s="13">
        <f t="shared" si="11"/>
        <v>1290</v>
      </c>
      <c r="M54" s="13">
        <f t="shared" si="12"/>
        <v>0</v>
      </c>
      <c r="N54" s="13">
        <f t="shared" si="13"/>
        <v>1290</v>
      </c>
      <c r="O54" s="13">
        <f t="shared" si="14"/>
        <v>51840</v>
      </c>
      <c r="P54" s="12">
        <v>75</v>
      </c>
      <c r="Q54" s="294" t="s">
        <v>38</v>
      </c>
      <c r="R54" s="57"/>
      <c r="S54" s="14"/>
    </row>
    <row r="55" spans="1:19" s="18" customFormat="1" ht="22.5" customHeight="1">
      <c r="A55" s="15">
        <v>41</v>
      </c>
      <c r="B55" s="151" t="s">
        <v>134</v>
      </c>
      <c r="C55" s="120" t="s">
        <v>122</v>
      </c>
      <c r="D55" s="143" t="s">
        <v>260</v>
      </c>
      <c r="E55" s="292" t="s">
        <v>175</v>
      </c>
      <c r="F55" s="123" t="s">
        <v>54</v>
      </c>
      <c r="G55" s="126">
        <v>39220</v>
      </c>
      <c r="H55" s="13">
        <v>64340</v>
      </c>
      <c r="I55" s="13">
        <v>53360</v>
      </c>
      <c r="J55" s="51">
        <v>2.4</v>
      </c>
      <c r="K55" s="11">
        <f t="shared" si="10"/>
        <v>1290</v>
      </c>
      <c r="L55" s="11">
        <f t="shared" si="11"/>
        <v>1290</v>
      </c>
      <c r="M55" s="11">
        <f t="shared" si="12"/>
        <v>0</v>
      </c>
      <c r="N55" s="11">
        <f t="shared" si="13"/>
        <v>1290</v>
      </c>
      <c r="O55" s="11">
        <f t="shared" si="14"/>
        <v>40510</v>
      </c>
      <c r="P55" s="12">
        <v>74</v>
      </c>
      <c r="Q55" s="294" t="s">
        <v>38</v>
      </c>
      <c r="R55" s="30"/>
      <c r="S55" s="6"/>
    </row>
    <row r="56" spans="1:19" s="18" customFormat="1" ht="26.25">
      <c r="A56" s="15">
        <v>42</v>
      </c>
      <c r="B56" s="151" t="s">
        <v>134</v>
      </c>
      <c r="C56" s="120" t="s">
        <v>122</v>
      </c>
      <c r="D56" s="143" t="s">
        <v>260</v>
      </c>
      <c r="E56" s="292" t="s">
        <v>175</v>
      </c>
      <c r="F56" s="123" t="s">
        <v>54</v>
      </c>
      <c r="G56" s="126">
        <v>40900</v>
      </c>
      <c r="H56" s="13">
        <v>64340</v>
      </c>
      <c r="I56" s="13">
        <v>53360</v>
      </c>
      <c r="J56" s="51">
        <v>2.6</v>
      </c>
      <c r="K56" s="11">
        <f t="shared" si="10"/>
        <v>1390</v>
      </c>
      <c r="L56" s="11">
        <f t="shared" si="11"/>
        <v>1390</v>
      </c>
      <c r="M56" s="11">
        <f t="shared" si="12"/>
        <v>0</v>
      </c>
      <c r="N56" s="11">
        <f t="shared" si="13"/>
        <v>1390</v>
      </c>
      <c r="O56" s="11">
        <f t="shared" si="14"/>
        <v>42290</v>
      </c>
      <c r="P56" s="12">
        <v>76</v>
      </c>
      <c r="Q56" s="294" t="s">
        <v>38</v>
      </c>
      <c r="R56" s="30"/>
      <c r="S56" s="6"/>
    </row>
    <row r="57" spans="1:19" s="18" customFormat="1" ht="21.75" customHeight="1">
      <c r="A57" s="15">
        <v>43</v>
      </c>
      <c r="B57" s="151" t="s">
        <v>134</v>
      </c>
      <c r="C57" s="120" t="s">
        <v>122</v>
      </c>
      <c r="D57" s="143" t="s">
        <v>260</v>
      </c>
      <c r="E57" s="292" t="s">
        <v>175</v>
      </c>
      <c r="F57" s="123" t="s">
        <v>54</v>
      </c>
      <c r="G57" s="126">
        <v>53370</v>
      </c>
      <c r="H57" s="11">
        <v>64340</v>
      </c>
      <c r="I57" s="13">
        <v>58690</v>
      </c>
      <c r="J57" s="51">
        <v>3.1</v>
      </c>
      <c r="K57" s="11">
        <f t="shared" si="10"/>
        <v>1820</v>
      </c>
      <c r="L57" s="11">
        <f t="shared" si="11"/>
        <v>1820</v>
      </c>
      <c r="M57" s="11">
        <f t="shared" si="12"/>
        <v>0</v>
      </c>
      <c r="N57" s="11">
        <f t="shared" si="13"/>
        <v>1820</v>
      </c>
      <c r="O57" s="11">
        <f t="shared" si="14"/>
        <v>55190</v>
      </c>
      <c r="P57" s="12">
        <v>86.99</v>
      </c>
      <c r="Q57" s="294" t="s">
        <v>37</v>
      </c>
      <c r="R57" s="30"/>
      <c r="S57" s="14"/>
    </row>
    <row r="58" spans="1:19" s="18" customFormat="1" ht="26.25">
      <c r="A58" s="15">
        <v>44</v>
      </c>
      <c r="B58" s="151" t="s">
        <v>134</v>
      </c>
      <c r="C58" s="120" t="s">
        <v>122</v>
      </c>
      <c r="D58" s="143" t="s">
        <v>260</v>
      </c>
      <c r="E58" s="292" t="s">
        <v>175</v>
      </c>
      <c r="F58" s="123" t="s">
        <v>54</v>
      </c>
      <c r="G58" s="126">
        <v>54240</v>
      </c>
      <c r="H58" s="11">
        <v>64340</v>
      </c>
      <c r="I58" s="13">
        <v>58690</v>
      </c>
      <c r="J58" s="51">
        <v>2.4</v>
      </c>
      <c r="K58" s="11">
        <f t="shared" si="10"/>
        <v>1410</v>
      </c>
      <c r="L58" s="11">
        <f t="shared" si="11"/>
        <v>1410</v>
      </c>
      <c r="M58" s="11">
        <f t="shared" si="12"/>
        <v>0</v>
      </c>
      <c r="N58" s="11">
        <f t="shared" si="13"/>
        <v>1410</v>
      </c>
      <c r="O58" s="11">
        <f t="shared" si="14"/>
        <v>55650</v>
      </c>
      <c r="P58" s="12">
        <v>75</v>
      </c>
      <c r="Q58" s="294" t="s">
        <v>38</v>
      </c>
      <c r="R58" s="30"/>
      <c r="S58" s="6"/>
    </row>
    <row r="59" spans="1:19" s="18" customFormat="1" ht="26.25">
      <c r="A59" s="15">
        <v>45</v>
      </c>
      <c r="B59" s="152" t="s">
        <v>135</v>
      </c>
      <c r="C59" s="120" t="s">
        <v>122</v>
      </c>
      <c r="D59" s="143" t="s">
        <v>260</v>
      </c>
      <c r="E59" s="292" t="s">
        <v>175</v>
      </c>
      <c r="F59" s="123" t="s">
        <v>54</v>
      </c>
      <c r="G59" s="126">
        <v>56080</v>
      </c>
      <c r="H59" s="11">
        <v>64340</v>
      </c>
      <c r="I59" s="13">
        <v>58690</v>
      </c>
      <c r="J59" s="51">
        <v>2.8</v>
      </c>
      <c r="K59" s="11">
        <f t="shared" si="10"/>
        <v>1650</v>
      </c>
      <c r="L59" s="11">
        <f t="shared" si="11"/>
        <v>1650</v>
      </c>
      <c r="M59" s="11">
        <f t="shared" si="12"/>
        <v>0</v>
      </c>
      <c r="N59" s="11">
        <f t="shared" si="13"/>
        <v>1650</v>
      </c>
      <c r="O59" s="11">
        <f t="shared" si="14"/>
        <v>57730</v>
      </c>
      <c r="P59" s="12">
        <v>79</v>
      </c>
      <c r="Q59" s="294" t="s">
        <v>38</v>
      </c>
      <c r="R59" s="30"/>
      <c r="S59" s="6"/>
    </row>
    <row r="60" spans="1:19" s="18" customFormat="1" ht="26.25">
      <c r="A60" s="15">
        <v>46</v>
      </c>
      <c r="B60" s="152" t="s">
        <v>135</v>
      </c>
      <c r="C60" s="120" t="s">
        <v>122</v>
      </c>
      <c r="D60" s="143" t="s">
        <v>260</v>
      </c>
      <c r="E60" s="292" t="s">
        <v>175</v>
      </c>
      <c r="F60" s="123" t="s">
        <v>54</v>
      </c>
      <c r="G60" s="126">
        <v>53360</v>
      </c>
      <c r="H60" s="11">
        <v>64340</v>
      </c>
      <c r="I60" s="13">
        <v>53360</v>
      </c>
      <c r="J60" s="51">
        <v>2.4</v>
      </c>
      <c r="K60" s="11">
        <f t="shared" si="10"/>
        <v>1290</v>
      </c>
      <c r="L60" s="11">
        <f t="shared" si="11"/>
        <v>1290</v>
      </c>
      <c r="M60" s="11">
        <f t="shared" si="12"/>
        <v>0</v>
      </c>
      <c r="N60" s="11">
        <f t="shared" si="13"/>
        <v>1290</v>
      </c>
      <c r="O60" s="11">
        <f t="shared" si="14"/>
        <v>54650</v>
      </c>
      <c r="P60" s="12">
        <v>73</v>
      </c>
      <c r="Q60" s="294" t="s">
        <v>38</v>
      </c>
      <c r="R60" s="30"/>
      <c r="S60" s="6"/>
    </row>
    <row r="61" spans="1:19" s="18" customFormat="1" ht="26.25">
      <c r="A61" s="15">
        <v>47</v>
      </c>
      <c r="B61" s="152" t="s">
        <v>135</v>
      </c>
      <c r="C61" s="120" t="s">
        <v>122</v>
      </c>
      <c r="D61" s="143" t="s">
        <v>260</v>
      </c>
      <c r="E61" s="144" t="s">
        <v>55</v>
      </c>
      <c r="F61" s="123" t="s">
        <v>54</v>
      </c>
      <c r="G61" s="139">
        <v>13610</v>
      </c>
      <c r="H61" s="11">
        <v>36020</v>
      </c>
      <c r="I61" s="13">
        <v>18840</v>
      </c>
      <c r="J61" s="51">
        <v>2.4</v>
      </c>
      <c r="K61" s="11">
        <f t="shared" si="10"/>
        <v>460</v>
      </c>
      <c r="L61" s="11">
        <f t="shared" si="11"/>
        <v>460</v>
      </c>
      <c r="M61" s="11">
        <f t="shared" si="12"/>
        <v>0</v>
      </c>
      <c r="N61" s="11">
        <f t="shared" si="13"/>
        <v>460</v>
      </c>
      <c r="O61" s="11">
        <f t="shared" si="14"/>
        <v>14070</v>
      </c>
      <c r="P61" s="12">
        <v>75</v>
      </c>
      <c r="Q61" s="294" t="s">
        <v>38</v>
      </c>
      <c r="R61" s="30"/>
      <c r="S61" s="6"/>
    </row>
    <row r="62" spans="1:19" s="17" customFormat="1" ht="26.25">
      <c r="A62" s="24">
        <v>48</v>
      </c>
      <c r="B62" s="295" t="s">
        <v>135</v>
      </c>
      <c r="C62" s="290" t="s">
        <v>122</v>
      </c>
      <c r="D62" s="291" t="s">
        <v>260</v>
      </c>
      <c r="E62" s="292" t="s">
        <v>175</v>
      </c>
      <c r="F62" s="293" t="s">
        <v>54</v>
      </c>
      <c r="G62" s="285">
        <v>62200</v>
      </c>
      <c r="H62" s="13">
        <v>64340</v>
      </c>
      <c r="I62" s="13">
        <v>58690</v>
      </c>
      <c r="J62" s="51">
        <v>2.6</v>
      </c>
      <c r="K62" s="13">
        <f t="shared" si="10"/>
        <v>1530</v>
      </c>
      <c r="L62" s="13">
        <f t="shared" si="11"/>
        <v>1530</v>
      </c>
      <c r="M62" s="13">
        <f t="shared" si="12"/>
        <v>0</v>
      </c>
      <c r="N62" s="13">
        <f t="shared" si="13"/>
        <v>1530</v>
      </c>
      <c r="O62" s="13">
        <f t="shared" si="14"/>
        <v>63730</v>
      </c>
      <c r="P62" s="12">
        <v>76</v>
      </c>
      <c r="Q62" s="294" t="s">
        <v>38</v>
      </c>
      <c r="R62" s="57"/>
      <c r="S62" s="14"/>
    </row>
    <row r="63" spans="1:19" s="17" customFormat="1" ht="26.25">
      <c r="A63" s="24">
        <v>49</v>
      </c>
      <c r="B63" s="295" t="s">
        <v>135</v>
      </c>
      <c r="C63" s="290" t="s">
        <v>122</v>
      </c>
      <c r="D63" s="291" t="s">
        <v>260</v>
      </c>
      <c r="E63" s="292" t="s">
        <v>175</v>
      </c>
      <c r="F63" s="293" t="s">
        <v>54</v>
      </c>
      <c r="G63" s="285">
        <v>58850</v>
      </c>
      <c r="H63" s="13">
        <v>64340</v>
      </c>
      <c r="I63" s="13">
        <v>58690</v>
      </c>
      <c r="J63" s="51">
        <v>2.6</v>
      </c>
      <c r="K63" s="13">
        <f t="shared" si="10"/>
        <v>1530</v>
      </c>
      <c r="L63" s="13">
        <f t="shared" si="11"/>
        <v>1530</v>
      </c>
      <c r="M63" s="13">
        <f t="shared" si="12"/>
        <v>0</v>
      </c>
      <c r="N63" s="13">
        <f t="shared" si="13"/>
        <v>1530</v>
      </c>
      <c r="O63" s="13">
        <f t="shared" si="14"/>
        <v>60380</v>
      </c>
      <c r="P63" s="12">
        <v>77.5</v>
      </c>
      <c r="Q63" s="294" t="s">
        <v>38</v>
      </c>
      <c r="R63" s="57"/>
      <c r="S63" s="14"/>
    </row>
    <row r="64" spans="1:19" s="17" customFormat="1" ht="26.25">
      <c r="A64" s="24">
        <v>50</v>
      </c>
      <c r="B64" s="295" t="s">
        <v>135</v>
      </c>
      <c r="C64" s="290" t="s">
        <v>123</v>
      </c>
      <c r="D64" s="291" t="s">
        <v>260</v>
      </c>
      <c r="E64" s="292" t="s">
        <v>56</v>
      </c>
      <c r="F64" s="293" t="s">
        <v>54</v>
      </c>
      <c r="G64" s="285">
        <v>45900</v>
      </c>
      <c r="H64" s="13">
        <v>59770</v>
      </c>
      <c r="I64" s="13">
        <v>52650</v>
      </c>
      <c r="J64" s="51">
        <v>2.4</v>
      </c>
      <c r="K64" s="13">
        <f t="shared" si="10"/>
        <v>1270</v>
      </c>
      <c r="L64" s="13">
        <f t="shared" si="11"/>
        <v>1270</v>
      </c>
      <c r="M64" s="13">
        <f t="shared" si="12"/>
        <v>0</v>
      </c>
      <c r="N64" s="13">
        <f t="shared" si="13"/>
        <v>1270</v>
      </c>
      <c r="O64" s="13">
        <f t="shared" si="14"/>
        <v>47170</v>
      </c>
      <c r="P64" s="12">
        <v>75.99</v>
      </c>
      <c r="Q64" s="294" t="s">
        <v>38</v>
      </c>
      <c r="R64" s="57"/>
      <c r="S64" s="14"/>
    </row>
    <row r="65" spans="1:19" s="17" customFormat="1" ht="26.25">
      <c r="A65" s="24">
        <v>51</v>
      </c>
      <c r="B65" s="295" t="s">
        <v>136</v>
      </c>
      <c r="C65" s="290" t="s">
        <v>123</v>
      </c>
      <c r="D65" s="291" t="s">
        <v>260</v>
      </c>
      <c r="E65" s="292" t="s">
        <v>56</v>
      </c>
      <c r="F65" s="293" t="s">
        <v>54</v>
      </c>
      <c r="G65" s="285">
        <v>46670</v>
      </c>
      <c r="H65" s="13">
        <v>59770</v>
      </c>
      <c r="I65" s="13">
        <v>52650</v>
      </c>
      <c r="J65" s="51">
        <v>2.2</v>
      </c>
      <c r="K65" s="13">
        <f t="shared" si="10"/>
        <v>1160</v>
      </c>
      <c r="L65" s="13">
        <f t="shared" si="11"/>
        <v>1160</v>
      </c>
      <c r="M65" s="13">
        <f t="shared" si="12"/>
        <v>0</v>
      </c>
      <c r="N65" s="13">
        <f t="shared" si="13"/>
        <v>1160</v>
      </c>
      <c r="O65" s="13">
        <f t="shared" si="14"/>
        <v>47830</v>
      </c>
      <c r="P65" s="12">
        <v>72.44</v>
      </c>
      <c r="Q65" s="294" t="s">
        <v>59</v>
      </c>
      <c r="R65" s="57"/>
      <c r="S65" s="14"/>
    </row>
    <row r="66" spans="1:19" s="18" customFormat="1" ht="26.25">
      <c r="A66" s="15">
        <v>52</v>
      </c>
      <c r="B66" s="152" t="s">
        <v>137</v>
      </c>
      <c r="C66" s="120" t="s">
        <v>123</v>
      </c>
      <c r="D66" s="143" t="s">
        <v>260</v>
      </c>
      <c r="E66" s="144" t="s">
        <v>55</v>
      </c>
      <c r="F66" s="123" t="s">
        <v>54</v>
      </c>
      <c r="G66" s="126">
        <v>25310</v>
      </c>
      <c r="H66" s="11">
        <v>36020</v>
      </c>
      <c r="I66" s="13">
        <v>30300</v>
      </c>
      <c r="J66" s="51">
        <v>2.4</v>
      </c>
      <c r="K66" s="11">
        <f t="shared" si="10"/>
        <v>730</v>
      </c>
      <c r="L66" s="11">
        <f t="shared" si="11"/>
        <v>730</v>
      </c>
      <c r="M66" s="11">
        <f t="shared" si="12"/>
        <v>0</v>
      </c>
      <c r="N66" s="11">
        <f t="shared" si="13"/>
        <v>730</v>
      </c>
      <c r="O66" s="11">
        <f t="shared" si="14"/>
        <v>26040</v>
      </c>
      <c r="P66" s="12">
        <v>75</v>
      </c>
      <c r="Q66" s="294" t="s">
        <v>38</v>
      </c>
      <c r="R66" s="30"/>
      <c r="S66" s="6"/>
    </row>
    <row r="67" spans="1:19" s="18" customFormat="1" ht="26.25">
      <c r="A67" s="15">
        <v>53</v>
      </c>
      <c r="B67" s="152" t="s">
        <v>137</v>
      </c>
      <c r="C67" s="120" t="s">
        <v>123</v>
      </c>
      <c r="D67" s="143" t="s">
        <v>260</v>
      </c>
      <c r="E67" s="144" t="s">
        <v>55</v>
      </c>
      <c r="F67" s="123" t="s">
        <v>54</v>
      </c>
      <c r="G67" s="126">
        <v>25690</v>
      </c>
      <c r="H67" s="11">
        <v>36020</v>
      </c>
      <c r="I67" s="13">
        <v>30300</v>
      </c>
      <c r="J67" s="51">
        <v>2.4</v>
      </c>
      <c r="K67" s="11">
        <f t="shared" si="10"/>
        <v>730</v>
      </c>
      <c r="L67" s="11">
        <f t="shared" si="11"/>
        <v>730</v>
      </c>
      <c r="M67" s="11">
        <f t="shared" si="12"/>
        <v>0</v>
      </c>
      <c r="N67" s="11">
        <f t="shared" si="13"/>
        <v>730</v>
      </c>
      <c r="O67" s="11">
        <f t="shared" si="14"/>
        <v>26420</v>
      </c>
      <c r="P67" s="12">
        <v>74</v>
      </c>
      <c r="Q67" s="294" t="s">
        <v>38</v>
      </c>
      <c r="R67" s="30"/>
      <c r="S67" s="6"/>
    </row>
    <row r="68" spans="1:19" s="18" customFormat="1" ht="26.25">
      <c r="A68" s="15">
        <v>54</v>
      </c>
      <c r="B68" s="152" t="s">
        <v>137</v>
      </c>
      <c r="C68" s="120" t="s">
        <v>123</v>
      </c>
      <c r="D68" s="143" t="s">
        <v>260</v>
      </c>
      <c r="E68" s="144" t="s">
        <v>55</v>
      </c>
      <c r="F68" s="123" t="s">
        <v>54</v>
      </c>
      <c r="G68" s="126">
        <v>30360</v>
      </c>
      <c r="H68" s="11">
        <v>36020</v>
      </c>
      <c r="I68" s="13">
        <v>30300</v>
      </c>
      <c r="J68" s="51">
        <v>2.8</v>
      </c>
      <c r="K68" s="11">
        <f t="shared" si="10"/>
        <v>850</v>
      </c>
      <c r="L68" s="11">
        <f t="shared" si="11"/>
        <v>850</v>
      </c>
      <c r="M68" s="11">
        <f t="shared" si="12"/>
        <v>0</v>
      </c>
      <c r="N68" s="11">
        <f t="shared" si="13"/>
        <v>850</v>
      </c>
      <c r="O68" s="11">
        <f t="shared" si="14"/>
        <v>31210</v>
      </c>
      <c r="P68" s="12">
        <v>81</v>
      </c>
      <c r="Q68" s="294" t="s">
        <v>38</v>
      </c>
      <c r="R68" s="30"/>
      <c r="S68" s="6"/>
    </row>
    <row r="69" spans="1:19" s="18" customFormat="1" ht="26.25">
      <c r="A69" s="15">
        <v>55</v>
      </c>
      <c r="B69" s="152" t="s">
        <v>137</v>
      </c>
      <c r="C69" s="120" t="s">
        <v>123</v>
      </c>
      <c r="D69" s="143" t="s">
        <v>260</v>
      </c>
      <c r="E69" s="123" t="s">
        <v>55</v>
      </c>
      <c r="F69" s="123" t="s">
        <v>54</v>
      </c>
      <c r="G69" s="126">
        <v>11930</v>
      </c>
      <c r="H69" s="11">
        <v>36020</v>
      </c>
      <c r="I69" s="13">
        <v>18840</v>
      </c>
      <c r="J69" s="51">
        <v>2.2</v>
      </c>
      <c r="K69" s="11">
        <f t="shared" si="10"/>
        <v>420</v>
      </c>
      <c r="L69" s="11">
        <f t="shared" si="11"/>
        <v>420</v>
      </c>
      <c r="M69" s="11">
        <f t="shared" si="12"/>
        <v>0</v>
      </c>
      <c r="N69" s="11">
        <f t="shared" si="13"/>
        <v>420</v>
      </c>
      <c r="O69" s="11">
        <f t="shared" si="14"/>
        <v>12350</v>
      </c>
      <c r="P69" s="12">
        <v>70</v>
      </c>
      <c r="Q69" s="294" t="s">
        <v>59</v>
      </c>
      <c r="R69" s="30"/>
      <c r="S69" s="6"/>
    </row>
    <row r="70" spans="1:19" s="18" customFormat="1" ht="26.25">
      <c r="A70" s="15">
        <v>56</v>
      </c>
      <c r="B70" s="152" t="s">
        <v>137</v>
      </c>
      <c r="C70" s="120" t="s">
        <v>123</v>
      </c>
      <c r="D70" s="143" t="s">
        <v>260</v>
      </c>
      <c r="E70" s="123" t="s">
        <v>55</v>
      </c>
      <c r="F70" s="123" t="s">
        <v>54</v>
      </c>
      <c r="G70" s="126">
        <v>11930</v>
      </c>
      <c r="H70" s="11">
        <v>36020</v>
      </c>
      <c r="I70" s="13">
        <v>18840</v>
      </c>
      <c r="J70" s="51">
        <v>2.2</v>
      </c>
      <c r="K70" s="11">
        <f t="shared" si="10"/>
        <v>420</v>
      </c>
      <c r="L70" s="11">
        <f t="shared" si="11"/>
        <v>420</v>
      </c>
      <c r="M70" s="11">
        <f t="shared" si="12"/>
        <v>0</v>
      </c>
      <c r="N70" s="11">
        <f t="shared" si="13"/>
        <v>420</v>
      </c>
      <c r="O70" s="11">
        <f t="shared" si="14"/>
        <v>12350</v>
      </c>
      <c r="P70" s="12">
        <v>70</v>
      </c>
      <c r="Q70" s="294" t="s">
        <v>59</v>
      </c>
      <c r="R70" s="30"/>
      <c r="S70" s="6"/>
    </row>
    <row r="71" spans="1:19" s="18" customFormat="1" ht="26.25">
      <c r="A71" s="15">
        <v>57</v>
      </c>
      <c r="B71" s="152" t="s">
        <v>137</v>
      </c>
      <c r="C71" s="120" t="s">
        <v>123</v>
      </c>
      <c r="D71" s="143" t="s">
        <v>260</v>
      </c>
      <c r="E71" s="144" t="s">
        <v>56</v>
      </c>
      <c r="F71" s="123" t="s">
        <v>54</v>
      </c>
      <c r="G71" s="139">
        <v>47450</v>
      </c>
      <c r="H71" s="11">
        <v>59770</v>
      </c>
      <c r="I71" s="13">
        <v>52650</v>
      </c>
      <c r="J71" s="51">
        <v>2.6</v>
      </c>
      <c r="K71" s="11">
        <f t="shared" si="10"/>
        <v>1370</v>
      </c>
      <c r="L71" s="11">
        <f t="shared" si="11"/>
        <v>1370</v>
      </c>
      <c r="M71" s="11">
        <f t="shared" si="12"/>
        <v>0</v>
      </c>
      <c r="N71" s="11">
        <f t="shared" si="13"/>
        <v>1370</v>
      </c>
      <c r="O71" s="11">
        <f t="shared" si="14"/>
        <v>48820</v>
      </c>
      <c r="P71" s="12">
        <v>77</v>
      </c>
      <c r="Q71" s="294" t="s">
        <v>38</v>
      </c>
      <c r="R71" s="30"/>
      <c r="S71" s="6"/>
    </row>
    <row r="72" spans="1:21" s="18" customFormat="1" ht="26.25">
      <c r="A72" s="15">
        <v>58</v>
      </c>
      <c r="B72" s="152" t="s">
        <v>137</v>
      </c>
      <c r="C72" s="120" t="s">
        <v>122</v>
      </c>
      <c r="D72" s="143" t="s">
        <v>260</v>
      </c>
      <c r="E72" s="144" t="s">
        <v>56</v>
      </c>
      <c r="F72" s="123" t="s">
        <v>54</v>
      </c>
      <c r="G72" s="139">
        <v>50550</v>
      </c>
      <c r="H72" s="11">
        <v>59770</v>
      </c>
      <c r="I72" s="13">
        <v>52650</v>
      </c>
      <c r="J72" s="51">
        <v>2</v>
      </c>
      <c r="K72" s="11">
        <f t="shared" si="10"/>
        <v>1060</v>
      </c>
      <c r="L72" s="11">
        <f t="shared" si="11"/>
        <v>1060</v>
      </c>
      <c r="M72" s="11">
        <f t="shared" si="12"/>
        <v>0</v>
      </c>
      <c r="N72" s="11">
        <f t="shared" si="13"/>
        <v>1060</v>
      </c>
      <c r="O72" s="11">
        <f t="shared" si="14"/>
        <v>51610</v>
      </c>
      <c r="P72" s="12">
        <v>67</v>
      </c>
      <c r="Q72" s="294" t="s">
        <v>59</v>
      </c>
      <c r="R72" s="30"/>
      <c r="S72" s="14"/>
      <c r="U72" s="17"/>
    </row>
    <row r="73" spans="1:21" s="18" customFormat="1" ht="26.25">
      <c r="A73" s="15">
        <v>59</v>
      </c>
      <c r="B73" s="152" t="s">
        <v>137</v>
      </c>
      <c r="C73" s="120" t="s">
        <v>122</v>
      </c>
      <c r="D73" s="143" t="s">
        <v>260</v>
      </c>
      <c r="E73" s="144" t="s">
        <v>56</v>
      </c>
      <c r="F73" s="123" t="s">
        <v>54</v>
      </c>
      <c r="G73" s="139">
        <v>48220</v>
      </c>
      <c r="H73" s="11">
        <v>59770</v>
      </c>
      <c r="I73" s="13">
        <v>52650</v>
      </c>
      <c r="J73" s="51">
        <v>2</v>
      </c>
      <c r="K73" s="11">
        <f t="shared" si="10"/>
        <v>1060</v>
      </c>
      <c r="L73" s="11">
        <f t="shared" si="11"/>
        <v>1060</v>
      </c>
      <c r="M73" s="11">
        <f t="shared" si="12"/>
        <v>0</v>
      </c>
      <c r="N73" s="11">
        <f t="shared" si="13"/>
        <v>1060</v>
      </c>
      <c r="O73" s="11">
        <f t="shared" si="14"/>
        <v>49280</v>
      </c>
      <c r="P73" s="12">
        <v>67</v>
      </c>
      <c r="Q73" s="294" t="s">
        <v>59</v>
      </c>
      <c r="R73" s="30"/>
      <c r="S73" s="14"/>
      <c r="U73" s="17"/>
    </row>
    <row r="74" spans="1:21" s="18" customFormat="1" ht="26.25">
      <c r="A74" s="15">
        <v>60</v>
      </c>
      <c r="B74" s="151" t="s">
        <v>138</v>
      </c>
      <c r="C74" s="120" t="s">
        <v>122</v>
      </c>
      <c r="D74" s="143" t="s">
        <v>260</v>
      </c>
      <c r="E74" s="123" t="s">
        <v>56</v>
      </c>
      <c r="F74" s="123" t="s">
        <v>54</v>
      </c>
      <c r="G74" s="126">
        <v>45900</v>
      </c>
      <c r="H74" s="11">
        <v>59770</v>
      </c>
      <c r="I74" s="13">
        <v>52650</v>
      </c>
      <c r="J74" s="51">
        <v>2</v>
      </c>
      <c r="K74" s="11">
        <f t="shared" si="10"/>
        <v>1060</v>
      </c>
      <c r="L74" s="11">
        <f t="shared" si="11"/>
        <v>1060</v>
      </c>
      <c r="M74" s="11">
        <f t="shared" si="12"/>
        <v>0</v>
      </c>
      <c r="N74" s="11">
        <f t="shared" si="13"/>
        <v>1060</v>
      </c>
      <c r="O74" s="11">
        <f t="shared" si="14"/>
        <v>46960</v>
      </c>
      <c r="P74" s="12">
        <v>67</v>
      </c>
      <c r="Q74" s="294" t="s">
        <v>59</v>
      </c>
      <c r="R74" s="30"/>
      <c r="S74" s="14"/>
      <c r="U74" s="17"/>
    </row>
    <row r="75" spans="1:21" s="18" customFormat="1" ht="26.25">
      <c r="A75" s="15">
        <v>61</v>
      </c>
      <c r="B75" s="151" t="s">
        <v>138</v>
      </c>
      <c r="C75" s="120" t="s">
        <v>122</v>
      </c>
      <c r="D75" s="143" t="s">
        <v>260</v>
      </c>
      <c r="E75" s="144" t="s">
        <v>53</v>
      </c>
      <c r="F75" s="123" t="s">
        <v>54</v>
      </c>
      <c r="G75" s="126">
        <v>40590</v>
      </c>
      <c r="H75" s="11">
        <v>50550</v>
      </c>
      <c r="I75" s="13">
        <v>44260</v>
      </c>
      <c r="J75" s="51">
        <v>2</v>
      </c>
      <c r="K75" s="11">
        <f t="shared" si="10"/>
        <v>890</v>
      </c>
      <c r="L75" s="11">
        <f t="shared" si="11"/>
        <v>890</v>
      </c>
      <c r="M75" s="11">
        <f t="shared" si="12"/>
        <v>0</v>
      </c>
      <c r="N75" s="11">
        <f t="shared" si="13"/>
        <v>890</v>
      </c>
      <c r="O75" s="11">
        <f t="shared" si="14"/>
        <v>41480</v>
      </c>
      <c r="P75" s="12">
        <v>67</v>
      </c>
      <c r="Q75" s="294" t="s">
        <v>59</v>
      </c>
      <c r="R75" s="30"/>
      <c r="S75" s="14"/>
      <c r="U75" s="17"/>
    </row>
    <row r="76" spans="1:19" s="18" customFormat="1" ht="26.25">
      <c r="A76" s="15">
        <v>62</v>
      </c>
      <c r="B76" s="151" t="s">
        <v>138</v>
      </c>
      <c r="C76" s="120" t="s">
        <v>122</v>
      </c>
      <c r="D76" s="143" t="s">
        <v>260</v>
      </c>
      <c r="E76" s="144" t="s">
        <v>53</v>
      </c>
      <c r="F76" s="123" t="s">
        <v>54</v>
      </c>
      <c r="G76" s="126">
        <v>27000</v>
      </c>
      <c r="H76" s="11">
        <v>50550</v>
      </c>
      <c r="I76" s="13">
        <v>31680</v>
      </c>
      <c r="J76" s="51">
        <v>2.2</v>
      </c>
      <c r="K76" s="11">
        <f t="shared" si="10"/>
        <v>700</v>
      </c>
      <c r="L76" s="11">
        <f t="shared" si="11"/>
        <v>700</v>
      </c>
      <c r="M76" s="11">
        <f t="shared" si="12"/>
        <v>0</v>
      </c>
      <c r="N76" s="11">
        <f t="shared" si="13"/>
        <v>700</v>
      </c>
      <c r="O76" s="11">
        <f t="shared" si="14"/>
        <v>27700</v>
      </c>
      <c r="P76" s="12">
        <v>70.5</v>
      </c>
      <c r="Q76" s="294" t="s">
        <v>59</v>
      </c>
      <c r="R76" s="30"/>
      <c r="S76" s="6"/>
    </row>
    <row r="77" spans="1:19" s="18" customFormat="1" ht="26.25">
      <c r="A77" s="15">
        <v>63</v>
      </c>
      <c r="B77" s="151" t="s">
        <v>138</v>
      </c>
      <c r="C77" s="120" t="s">
        <v>122</v>
      </c>
      <c r="D77" s="143" t="s">
        <v>260</v>
      </c>
      <c r="E77" s="144" t="s">
        <v>53</v>
      </c>
      <c r="F77" s="123" t="s">
        <v>54</v>
      </c>
      <c r="G77" s="126">
        <v>30360</v>
      </c>
      <c r="H77" s="11">
        <v>50550</v>
      </c>
      <c r="I77" s="13">
        <v>31680</v>
      </c>
      <c r="J77" s="51">
        <v>2.2</v>
      </c>
      <c r="K77" s="11">
        <f t="shared" si="10"/>
        <v>700</v>
      </c>
      <c r="L77" s="11">
        <f t="shared" si="11"/>
        <v>700</v>
      </c>
      <c r="M77" s="11">
        <f t="shared" si="12"/>
        <v>0</v>
      </c>
      <c r="N77" s="11">
        <f t="shared" si="13"/>
        <v>700</v>
      </c>
      <c r="O77" s="11">
        <f t="shared" si="14"/>
        <v>31060</v>
      </c>
      <c r="P77" s="12">
        <v>72</v>
      </c>
      <c r="Q77" s="294" t="s">
        <v>59</v>
      </c>
      <c r="R77" s="30"/>
      <c r="S77" s="6"/>
    </row>
    <row r="78" spans="1:19" s="18" customFormat="1" ht="26.25">
      <c r="A78" s="15">
        <v>64</v>
      </c>
      <c r="B78" s="151" t="s">
        <v>138</v>
      </c>
      <c r="C78" s="120" t="s">
        <v>122</v>
      </c>
      <c r="D78" s="143" t="s">
        <v>260</v>
      </c>
      <c r="E78" s="144" t="s">
        <v>53</v>
      </c>
      <c r="F78" s="123" t="s">
        <v>54</v>
      </c>
      <c r="G78" s="126">
        <v>41230</v>
      </c>
      <c r="H78" s="11">
        <v>50550</v>
      </c>
      <c r="I78" s="13">
        <v>44260</v>
      </c>
      <c r="J78" s="51">
        <v>2.6</v>
      </c>
      <c r="K78" s="11">
        <f t="shared" si="10"/>
        <v>1160</v>
      </c>
      <c r="L78" s="11">
        <f t="shared" si="11"/>
        <v>1160</v>
      </c>
      <c r="M78" s="11">
        <f t="shared" si="12"/>
        <v>0</v>
      </c>
      <c r="N78" s="11">
        <f t="shared" si="13"/>
        <v>1160</v>
      </c>
      <c r="O78" s="11">
        <f t="shared" si="14"/>
        <v>42390</v>
      </c>
      <c r="P78" s="12">
        <v>77.99</v>
      </c>
      <c r="Q78" s="294" t="s">
        <v>38</v>
      </c>
      <c r="R78" s="30"/>
      <c r="S78" s="6"/>
    </row>
    <row r="79" spans="1:19" s="18" customFormat="1" ht="26.25">
      <c r="A79" s="15">
        <v>65</v>
      </c>
      <c r="B79" s="151" t="s">
        <v>138</v>
      </c>
      <c r="C79" s="120" t="s">
        <v>122</v>
      </c>
      <c r="D79" s="143" t="s">
        <v>260</v>
      </c>
      <c r="E79" s="144" t="s">
        <v>53</v>
      </c>
      <c r="F79" s="123" t="s">
        <v>54</v>
      </c>
      <c r="G79" s="126">
        <v>20520</v>
      </c>
      <c r="H79" s="11">
        <v>50550</v>
      </c>
      <c r="I79" s="13">
        <v>31680</v>
      </c>
      <c r="J79" s="51">
        <v>2.4</v>
      </c>
      <c r="K79" s="11">
        <f t="shared" si="10"/>
        <v>770</v>
      </c>
      <c r="L79" s="11">
        <f t="shared" si="11"/>
        <v>770</v>
      </c>
      <c r="M79" s="11">
        <f t="shared" si="12"/>
        <v>0</v>
      </c>
      <c r="N79" s="11">
        <f t="shared" si="13"/>
        <v>770</v>
      </c>
      <c r="O79" s="11">
        <f t="shared" si="14"/>
        <v>21290</v>
      </c>
      <c r="P79" s="12">
        <v>74.9</v>
      </c>
      <c r="Q79" s="294" t="s">
        <v>38</v>
      </c>
      <c r="R79" s="30"/>
      <c r="S79" s="6"/>
    </row>
    <row r="80" spans="1:21" s="18" customFormat="1" ht="27.75" customHeight="1">
      <c r="A80" s="15">
        <v>66</v>
      </c>
      <c r="B80" s="151" t="s">
        <v>139</v>
      </c>
      <c r="C80" s="120" t="s">
        <v>122</v>
      </c>
      <c r="D80" s="143" t="s">
        <v>260</v>
      </c>
      <c r="E80" s="144" t="s">
        <v>53</v>
      </c>
      <c r="F80" s="123" t="s">
        <v>54</v>
      </c>
      <c r="G80" s="126">
        <v>42020</v>
      </c>
      <c r="H80" s="11">
        <v>50550</v>
      </c>
      <c r="I80" s="13">
        <v>44260</v>
      </c>
      <c r="J80" s="51">
        <v>2</v>
      </c>
      <c r="K80" s="11">
        <f t="shared" si="10"/>
        <v>890</v>
      </c>
      <c r="L80" s="11">
        <f t="shared" si="11"/>
        <v>890</v>
      </c>
      <c r="M80" s="11">
        <f t="shared" si="12"/>
        <v>0</v>
      </c>
      <c r="N80" s="11">
        <f t="shared" si="13"/>
        <v>890</v>
      </c>
      <c r="O80" s="11">
        <f t="shared" si="14"/>
        <v>42910</v>
      </c>
      <c r="P80" s="12">
        <v>68</v>
      </c>
      <c r="Q80" s="294" t="s">
        <v>59</v>
      </c>
      <c r="R80" s="30"/>
      <c r="S80" s="14"/>
      <c r="U80" s="17"/>
    </row>
    <row r="81" spans="1:19" s="17" customFormat="1" ht="26.25">
      <c r="A81" s="24">
        <v>67</v>
      </c>
      <c r="B81" s="289" t="s">
        <v>139</v>
      </c>
      <c r="C81" s="290" t="s">
        <v>122</v>
      </c>
      <c r="D81" s="291" t="s">
        <v>260</v>
      </c>
      <c r="E81" s="292" t="s">
        <v>56</v>
      </c>
      <c r="F81" s="293" t="s">
        <v>54</v>
      </c>
      <c r="G81" s="285">
        <v>32790</v>
      </c>
      <c r="H81" s="13">
        <v>59770</v>
      </c>
      <c r="I81" s="13">
        <v>45150</v>
      </c>
      <c r="J81" s="51">
        <v>2.8</v>
      </c>
      <c r="K81" s="13">
        <f t="shared" si="10"/>
        <v>1270</v>
      </c>
      <c r="L81" s="13">
        <f t="shared" si="11"/>
        <v>1270</v>
      </c>
      <c r="M81" s="13">
        <f t="shared" si="12"/>
        <v>0</v>
      </c>
      <c r="N81" s="13">
        <f t="shared" si="13"/>
        <v>1270</v>
      </c>
      <c r="O81" s="13">
        <f t="shared" si="14"/>
        <v>34060</v>
      </c>
      <c r="P81" s="12">
        <v>81.62</v>
      </c>
      <c r="Q81" s="294" t="s">
        <v>38</v>
      </c>
      <c r="R81" s="57"/>
      <c r="S81" s="14"/>
    </row>
    <row r="82" spans="1:19" s="17" customFormat="1" ht="26.25">
      <c r="A82" s="24">
        <v>68</v>
      </c>
      <c r="B82" s="289" t="s">
        <v>139</v>
      </c>
      <c r="C82" s="290" t="s">
        <v>27</v>
      </c>
      <c r="D82" s="291" t="s">
        <v>260</v>
      </c>
      <c r="E82" s="292" t="s">
        <v>56</v>
      </c>
      <c r="F82" s="293" t="s">
        <v>54</v>
      </c>
      <c r="G82" s="285">
        <v>46670</v>
      </c>
      <c r="H82" s="13">
        <v>59770</v>
      </c>
      <c r="I82" s="13">
        <v>52650</v>
      </c>
      <c r="J82" s="51">
        <v>3.1</v>
      </c>
      <c r="K82" s="13">
        <f t="shared" si="10"/>
        <v>1640</v>
      </c>
      <c r="L82" s="13">
        <f t="shared" si="11"/>
        <v>1640</v>
      </c>
      <c r="M82" s="13">
        <f t="shared" si="12"/>
        <v>0</v>
      </c>
      <c r="N82" s="13">
        <f t="shared" si="13"/>
        <v>1640</v>
      </c>
      <c r="O82" s="13">
        <f t="shared" si="14"/>
        <v>48310</v>
      </c>
      <c r="P82" s="12">
        <v>86</v>
      </c>
      <c r="Q82" s="294" t="s">
        <v>37</v>
      </c>
      <c r="R82" s="57"/>
      <c r="S82" s="14"/>
    </row>
    <row r="83" spans="1:19" s="17" customFormat="1" ht="26.25">
      <c r="A83" s="24">
        <v>69</v>
      </c>
      <c r="B83" s="289" t="s">
        <v>139</v>
      </c>
      <c r="C83" s="290" t="s">
        <v>27</v>
      </c>
      <c r="D83" s="291" t="s">
        <v>260</v>
      </c>
      <c r="E83" s="292" t="s">
        <v>56</v>
      </c>
      <c r="F83" s="293" t="s">
        <v>54</v>
      </c>
      <c r="G83" s="285">
        <v>45900</v>
      </c>
      <c r="H83" s="13">
        <v>59770</v>
      </c>
      <c r="I83" s="13">
        <v>52650</v>
      </c>
      <c r="J83" s="51">
        <v>2.4</v>
      </c>
      <c r="K83" s="13">
        <f t="shared" si="10"/>
        <v>1270</v>
      </c>
      <c r="L83" s="13">
        <f t="shared" si="11"/>
        <v>1270</v>
      </c>
      <c r="M83" s="13">
        <f t="shared" si="12"/>
        <v>0</v>
      </c>
      <c r="N83" s="13">
        <f t="shared" si="13"/>
        <v>1270</v>
      </c>
      <c r="O83" s="13">
        <f t="shared" si="14"/>
        <v>47170</v>
      </c>
      <c r="P83" s="12">
        <v>73</v>
      </c>
      <c r="Q83" s="294" t="s">
        <v>38</v>
      </c>
      <c r="R83" s="57"/>
      <c r="S83" s="14"/>
    </row>
    <row r="84" spans="1:19" s="17" customFormat="1" ht="26.25">
      <c r="A84" s="24">
        <v>70</v>
      </c>
      <c r="B84" s="289" t="s">
        <v>139</v>
      </c>
      <c r="C84" s="290" t="s">
        <v>27</v>
      </c>
      <c r="D84" s="291" t="s">
        <v>260</v>
      </c>
      <c r="E84" s="292" t="s">
        <v>175</v>
      </c>
      <c r="F84" s="293" t="s">
        <v>54</v>
      </c>
      <c r="G84" s="285">
        <v>55170</v>
      </c>
      <c r="H84" s="13">
        <v>64340</v>
      </c>
      <c r="I84" s="13">
        <v>58690</v>
      </c>
      <c r="J84" s="51">
        <v>3.7</v>
      </c>
      <c r="K84" s="13">
        <f t="shared" si="10"/>
        <v>2180</v>
      </c>
      <c r="L84" s="13">
        <f t="shared" si="11"/>
        <v>2180</v>
      </c>
      <c r="M84" s="13">
        <f t="shared" si="12"/>
        <v>0</v>
      </c>
      <c r="N84" s="13">
        <f t="shared" si="13"/>
        <v>2180</v>
      </c>
      <c r="O84" s="13">
        <f t="shared" si="14"/>
        <v>57350</v>
      </c>
      <c r="P84" s="12">
        <v>94</v>
      </c>
      <c r="Q84" s="317" t="s">
        <v>60</v>
      </c>
      <c r="R84" s="57"/>
      <c r="S84" s="14"/>
    </row>
    <row r="85" spans="1:19" s="17" customFormat="1" ht="26.25">
      <c r="A85" s="24">
        <v>71</v>
      </c>
      <c r="B85" s="289" t="s">
        <v>139</v>
      </c>
      <c r="C85" s="290" t="s">
        <v>27</v>
      </c>
      <c r="D85" s="291" t="s">
        <v>260</v>
      </c>
      <c r="E85" s="292" t="s">
        <v>53</v>
      </c>
      <c r="F85" s="293" t="s">
        <v>54</v>
      </c>
      <c r="G85" s="285">
        <v>38620</v>
      </c>
      <c r="H85" s="13">
        <v>50550</v>
      </c>
      <c r="I85" s="13">
        <v>44260</v>
      </c>
      <c r="J85" s="51">
        <v>2.4</v>
      </c>
      <c r="K85" s="13">
        <f t="shared" si="10"/>
        <v>1070</v>
      </c>
      <c r="L85" s="13">
        <f t="shared" si="11"/>
        <v>1070</v>
      </c>
      <c r="M85" s="13">
        <f t="shared" si="12"/>
        <v>0</v>
      </c>
      <c r="N85" s="13">
        <f t="shared" si="13"/>
        <v>1070</v>
      </c>
      <c r="O85" s="13">
        <f t="shared" si="14"/>
        <v>39690</v>
      </c>
      <c r="P85" s="12">
        <v>73</v>
      </c>
      <c r="Q85" s="294" t="s">
        <v>38</v>
      </c>
      <c r="R85" s="57"/>
      <c r="S85" s="14"/>
    </row>
    <row r="86" spans="1:19" s="17" customFormat="1" ht="26.25">
      <c r="A86" s="24">
        <v>72</v>
      </c>
      <c r="B86" s="289" t="s">
        <v>139</v>
      </c>
      <c r="C86" s="290" t="s">
        <v>27</v>
      </c>
      <c r="D86" s="291" t="s">
        <v>260</v>
      </c>
      <c r="E86" s="292" t="s">
        <v>53</v>
      </c>
      <c r="F86" s="293" t="s">
        <v>54</v>
      </c>
      <c r="G86" s="285">
        <v>40590</v>
      </c>
      <c r="H86" s="13">
        <v>50550</v>
      </c>
      <c r="I86" s="13">
        <v>44260</v>
      </c>
      <c r="J86" s="51">
        <v>2.2</v>
      </c>
      <c r="K86" s="13">
        <f t="shared" si="10"/>
        <v>980</v>
      </c>
      <c r="L86" s="13">
        <f t="shared" si="11"/>
        <v>980</v>
      </c>
      <c r="M86" s="13">
        <f t="shared" si="12"/>
        <v>0</v>
      </c>
      <c r="N86" s="13">
        <f t="shared" si="13"/>
        <v>980</v>
      </c>
      <c r="O86" s="13">
        <f t="shared" si="14"/>
        <v>41570</v>
      </c>
      <c r="P86" s="12">
        <v>72</v>
      </c>
      <c r="Q86" s="294" t="s">
        <v>59</v>
      </c>
      <c r="R86" s="57"/>
      <c r="S86" s="14"/>
    </row>
    <row r="87" spans="1:19" s="17" customFormat="1" ht="26.25">
      <c r="A87" s="24">
        <v>73</v>
      </c>
      <c r="B87" s="295" t="s">
        <v>140</v>
      </c>
      <c r="C87" s="290" t="s">
        <v>27</v>
      </c>
      <c r="D87" s="291" t="s">
        <v>260</v>
      </c>
      <c r="E87" s="292" t="s">
        <v>53</v>
      </c>
      <c r="F87" s="293" t="s">
        <v>54</v>
      </c>
      <c r="G87" s="285">
        <v>39930</v>
      </c>
      <c r="H87" s="13">
        <v>50550</v>
      </c>
      <c r="I87" s="13">
        <v>44260</v>
      </c>
      <c r="J87" s="51">
        <v>2.4</v>
      </c>
      <c r="K87" s="13">
        <f t="shared" si="10"/>
        <v>1070</v>
      </c>
      <c r="L87" s="13">
        <f t="shared" si="11"/>
        <v>1070</v>
      </c>
      <c r="M87" s="13">
        <f t="shared" si="12"/>
        <v>0</v>
      </c>
      <c r="N87" s="13">
        <f t="shared" si="13"/>
        <v>1070</v>
      </c>
      <c r="O87" s="13">
        <f t="shared" si="14"/>
        <v>41000</v>
      </c>
      <c r="P87" s="12">
        <v>73</v>
      </c>
      <c r="Q87" s="294" t="s">
        <v>38</v>
      </c>
      <c r="R87" s="57"/>
      <c r="S87" s="14"/>
    </row>
    <row r="88" spans="1:19" s="17" customFormat="1" ht="26.25">
      <c r="A88" s="24">
        <v>74</v>
      </c>
      <c r="B88" s="295" t="s">
        <v>140</v>
      </c>
      <c r="C88" s="290" t="s">
        <v>27</v>
      </c>
      <c r="D88" s="291" t="s">
        <v>260</v>
      </c>
      <c r="E88" s="292" t="s">
        <v>53</v>
      </c>
      <c r="F88" s="293" t="s">
        <v>54</v>
      </c>
      <c r="G88" s="285">
        <v>42790</v>
      </c>
      <c r="H88" s="13">
        <v>50550</v>
      </c>
      <c r="I88" s="13">
        <v>44260</v>
      </c>
      <c r="J88" s="51">
        <v>2.6</v>
      </c>
      <c r="K88" s="13">
        <f t="shared" si="10"/>
        <v>1160</v>
      </c>
      <c r="L88" s="13">
        <f t="shared" si="11"/>
        <v>1160</v>
      </c>
      <c r="M88" s="13">
        <f t="shared" si="12"/>
        <v>0</v>
      </c>
      <c r="N88" s="13">
        <f t="shared" si="13"/>
        <v>1160</v>
      </c>
      <c r="O88" s="13">
        <f t="shared" si="14"/>
        <v>43950</v>
      </c>
      <c r="P88" s="12">
        <v>77</v>
      </c>
      <c r="Q88" s="294" t="s">
        <v>38</v>
      </c>
      <c r="R88" s="57"/>
      <c r="S88" s="14"/>
    </row>
    <row r="89" spans="1:19" s="17" customFormat="1" ht="26.25">
      <c r="A89" s="24">
        <v>75</v>
      </c>
      <c r="B89" s="295" t="s">
        <v>140</v>
      </c>
      <c r="C89" s="290" t="s">
        <v>27</v>
      </c>
      <c r="D89" s="291" t="s">
        <v>260</v>
      </c>
      <c r="E89" s="292" t="s">
        <v>53</v>
      </c>
      <c r="F89" s="293" t="s">
        <v>54</v>
      </c>
      <c r="G89" s="285">
        <v>43570</v>
      </c>
      <c r="H89" s="13">
        <v>50550</v>
      </c>
      <c r="I89" s="13">
        <v>44260</v>
      </c>
      <c r="J89" s="51">
        <v>2.6</v>
      </c>
      <c r="K89" s="13">
        <f t="shared" si="10"/>
        <v>1160</v>
      </c>
      <c r="L89" s="13">
        <f t="shared" si="11"/>
        <v>1160</v>
      </c>
      <c r="M89" s="13">
        <f t="shared" si="12"/>
        <v>0</v>
      </c>
      <c r="N89" s="13">
        <f t="shared" si="13"/>
        <v>1160</v>
      </c>
      <c r="O89" s="13">
        <f t="shared" si="14"/>
        <v>44730</v>
      </c>
      <c r="P89" s="12">
        <v>77.5</v>
      </c>
      <c r="Q89" s="294" t="s">
        <v>38</v>
      </c>
      <c r="R89" s="57"/>
      <c r="S89" s="14"/>
    </row>
    <row r="90" spans="1:19" s="17" customFormat="1" ht="26.25">
      <c r="A90" s="24">
        <v>76</v>
      </c>
      <c r="B90" s="295" t="s">
        <v>140</v>
      </c>
      <c r="C90" s="290" t="s">
        <v>27</v>
      </c>
      <c r="D90" s="291" t="s">
        <v>260</v>
      </c>
      <c r="E90" s="292" t="s">
        <v>53</v>
      </c>
      <c r="F90" s="293" t="s">
        <v>54</v>
      </c>
      <c r="G90" s="285">
        <v>44340</v>
      </c>
      <c r="H90" s="13">
        <v>50550</v>
      </c>
      <c r="I90" s="13">
        <v>44260</v>
      </c>
      <c r="J90" s="51">
        <v>3</v>
      </c>
      <c r="K90" s="13">
        <f t="shared" si="10"/>
        <v>1330</v>
      </c>
      <c r="L90" s="13">
        <f t="shared" si="11"/>
        <v>1330</v>
      </c>
      <c r="M90" s="13">
        <f t="shared" si="12"/>
        <v>0</v>
      </c>
      <c r="N90" s="13">
        <f t="shared" si="13"/>
        <v>1330</v>
      </c>
      <c r="O90" s="13">
        <f t="shared" si="14"/>
        <v>45670</v>
      </c>
      <c r="P90" s="12">
        <v>82</v>
      </c>
      <c r="Q90" s="294" t="s">
        <v>37</v>
      </c>
      <c r="R90" s="57"/>
      <c r="S90" s="14"/>
    </row>
    <row r="91" spans="1:19" s="17" customFormat="1" ht="26.25">
      <c r="A91" s="24">
        <v>77</v>
      </c>
      <c r="B91" s="295" t="s">
        <v>140</v>
      </c>
      <c r="C91" s="290" t="s">
        <v>27</v>
      </c>
      <c r="D91" s="291" t="s">
        <v>260</v>
      </c>
      <c r="E91" s="292" t="s">
        <v>53</v>
      </c>
      <c r="F91" s="293" t="s">
        <v>54</v>
      </c>
      <c r="G91" s="285">
        <v>37980</v>
      </c>
      <c r="H91" s="13">
        <v>50550</v>
      </c>
      <c r="I91" s="13">
        <v>44260</v>
      </c>
      <c r="J91" s="51">
        <v>2.6</v>
      </c>
      <c r="K91" s="13">
        <f t="shared" si="10"/>
        <v>1160</v>
      </c>
      <c r="L91" s="13">
        <f t="shared" si="11"/>
        <v>1160</v>
      </c>
      <c r="M91" s="13">
        <f t="shared" si="12"/>
        <v>0</v>
      </c>
      <c r="N91" s="13">
        <f t="shared" si="13"/>
        <v>1160</v>
      </c>
      <c r="O91" s="13">
        <f t="shared" si="14"/>
        <v>39140</v>
      </c>
      <c r="P91" s="12">
        <v>76</v>
      </c>
      <c r="Q91" s="294" t="s">
        <v>38</v>
      </c>
      <c r="R91" s="57"/>
      <c r="S91" s="14"/>
    </row>
    <row r="92" spans="1:19" s="17" customFormat="1" ht="26.25">
      <c r="A92" s="24">
        <v>78</v>
      </c>
      <c r="B92" s="295" t="s">
        <v>140</v>
      </c>
      <c r="C92" s="290" t="s">
        <v>27</v>
      </c>
      <c r="D92" s="291" t="s">
        <v>260</v>
      </c>
      <c r="E92" s="292" t="s">
        <v>53</v>
      </c>
      <c r="F92" s="293" t="s">
        <v>54</v>
      </c>
      <c r="G92" s="285">
        <v>38620</v>
      </c>
      <c r="H92" s="13">
        <v>50550</v>
      </c>
      <c r="I92" s="13">
        <v>44260</v>
      </c>
      <c r="J92" s="51">
        <v>2.4</v>
      </c>
      <c r="K92" s="13">
        <f t="shared" si="10"/>
        <v>1070</v>
      </c>
      <c r="L92" s="13">
        <f t="shared" si="11"/>
        <v>1070</v>
      </c>
      <c r="M92" s="13">
        <f t="shared" si="12"/>
        <v>0</v>
      </c>
      <c r="N92" s="13">
        <f t="shared" si="13"/>
        <v>1070</v>
      </c>
      <c r="O92" s="13">
        <f t="shared" si="14"/>
        <v>39690</v>
      </c>
      <c r="P92" s="12">
        <v>75</v>
      </c>
      <c r="Q92" s="294" t="s">
        <v>38</v>
      </c>
      <c r="R92" s="57"/>
      <c r="S92" s="14"/>
    </row>
    <row r="93" spans="1:19" s="17" customFormat="1" ht="26.25">
      <c r="A93" s="24">
        <v>79</v>
      </c>
      <c r="B93" s="295" t="s">
        <v>140</v>
      </c>
      <c r="C93" s="290" t="s">
        <v>122</v>
      </c>
      <c r="D93" s="291" t="s">
        <v>260</v>
      </c>
      <c r="E93" s="292" t="s">
        <v>53</v>
      </c>
      <c r="F93" s="293" t="s">
        <v>54</v>
      </c>
      <c r="G93" s="285">
        <v>42790</v>
      </c>
      <c r="H93" s="13">
        <v>50550</v>
      </c>
      <c r="I93" s="13">
        <v>44260</v>
      </c>
      <c r="J93" s="51">
        <v>2.2</v>
      </c>
      <c r="K93" s="13">
        <f t="shared" si="10"/>
        <v>980</v>
      </c>
      <c r="L93" s="13">
        <f t="shared" si="11"/>
        <v>980</v>
      </c>
      <c r="M93" s="13">
        <f t="shared" si="12"/>
        <v>0</v>
      </c>
      <c r="N93" s="13">
        <f t="shared" si="13"/>
        <v>980</v>
      </c>
      <c r="O93" s="13">
        <f t="shared" si="14"/>
        <v>43770</v>
      </c>
      <c r="P93" s="12">
        <v>71.95</v>
      </c>
      <c r="Q93" s="294" t="s">
        <v>59</v>
      </c>
      <c r="R93" s="57"/>
      <c r="S93" s="14"/>
    </row>
    <row r="94" spans="1:21" s="18" customFormat="1" ht="26.25">
      <c r="A94" s="15">
        <v>80</v>
      </c>
      <c r="B94" s="152" t="s">
        <v>140</v>
      </c>
      <c r="C94" s="120" t="s">
        <v>122</v>
      </c>
      <c r="D94" s="143" t="s">
        <v>260</v>
      </c>
      <c r="E94" s="123" t="s">
        <v>55</v>
      </c>
      <c r="F94" s="123" t="s">
        <v>54</v>
      </c>
      <c r="G94" s="126">
        <v>13360</v>
      </c>
      <c r="H94" s="11">
        <v>36020</v>
      </c>
      <c r="I94" s="13">
        <v>18840</v>
      </c>
      <c r="J94" s="51">
        <v>2</v>
      </c>
      <c r="K94" s="11">
        <f t="shared" si="10"/>
        <v>380</v>
      </c>
      <c r="L94" s="11">
        <f t="shared" si="11"/>
        <v>380</v>
      </c>
      <c r="M94" s="11">
        <f t="shared" si="12"/>
        <v>0</v>
      </c>
      <c r="N94" s="11">
        <f t="shared" si="13"/>
        <v>380</v>
      </c>
      <c r="O94" s="11">
        <f t="shared" si="14"/>
        <v>13740</v>
      </c>
      <c r="P94" s="12">
        <v>69</v>
      </c>
      <c r="Q94" s="294" t="s">
        <v>59</v>
      </c>
      <c r="R94" s="30"/>
      <c r="S94" s="14"/>
      <c r="U94" s="17"/>
    </row>
    <row r="95" spans="1:19" s="18" customFormat="1" ht="26.25">
      <c r="A95" s="15">
        <v>81</v>
      </c>
      <c r="B95" s="137" t="s">
        <v>135</v>
      </c>
      <c r="C95" s="119" t="s">
        <v>123</v>
      </c>
      <c r="D95" s="143" t="s">
        <v>260</v>
      </c>
      <c r="E95" s="145" t="s">
        <v>56</v>
      </c>
      <c r="F95" s="132" t="s">
        <v>54</v>
      </c>
      <c r="G95" s="142">
        <v>29320</v>
      </c>
      <c r="H95" s="11">
        <v>59770</v>
      </c>
      <c r="I95" s="13">
        <v>45150</v>
      </c>
      <c r="J95" s="51">
        <v>3.6</v>
      </c>
      <c r="K95" s="11">
        <f t="shared" si="10"/>
        <v>1630</v>
      </c>
      <c r="L95" s="11">
        <f t="shared" si="11"/>
        <v>1630</v>
      </c>
      <c r="M95" s="11">
        <f t="shared" si="12"/>
        <v>0</v>
      </c>
      <c r="N95" s="11">
        <f t="shared" si="13"/>
        <v>1630</v>
      </c>
      <c r="O95" s="11">
        <f t="shared" si="14"/>
        <v>30950</v>
      </c>
      <c r="P95" s="12">
        <v>91</v>
      </c>
      <c r="Q95" s="294" t="s">
        <v>60</v>
      </c>
      <c r="R95" s="30"/>
      <c r="S95" s="14"/>
    </row>
    <row r="96" spans="1:21" s="18" customFormat="1" ht="26.25">
      <c r="A96" s="15">
        <v>82</v>
      </c>
      <c r="B96" s="137" t="s">
        <v>135</v>
      </c>
      <c r="C96" s="119" t="s">
        <v>123</v>
      </c>
      <c r="D96" s="143" t="s">
        <v>260</v>
      </c>
      <c r="E96" s="132" t="s">
        <v>56</v>
      </c>
      <c r="F96" s="132" t="s">
        <v>54</v>
      </c>
      <c r="G96" s="133">
        <v>31280</v>
      </c>
      <c r="H96" s="11">
        <v>59770</v>
      </c>
      <c r="I96" s="13">
        <v>45150</v>
      </c>
      <c r="J96" s="51">
        <v>2</v>
      </c>
      <c r="K96" s="11">
        <f t="shared" si="10"/>
        <v>910</v>
      </c>
      <c r="L96" s="11">
        <f t="shared" si="11"/>
        <v>910</v>
      </c>
      <c r="M96" s="11">
        <f t="shared" si="12"/>
        <v>0</v>
      </c>
      <c r="N96" s="11">
        <f t="shared" si="13"/>
        <v>910</v>
      </c>
      <c r="O96" s="11">
        <f t="shared" si="14"/>
        <v>32190</v>
      </c>
      <c r="P96" s="12">
        <v>68</v>
      </c>
      <c r="Q96" s="294" t="s">
        <v>59</v>
      </c>
      <c r="R96" s="30"/>
      <c r="S96" s="14"/>
      <c r="U96" s="17"/>
    </row>
    <row r="97" spans="1:19" s="18" customFormat="1" ht="26.25">
      <c r="A97" s="15">
        <v>83</v>
      </c>
      <c r="B97" s="137" t="s">
        <v>135</v>
      </c>
      <c r="C97" s="119" t="s">
        <v>123</v>
      </c>
      <c r="D97" s="143" t="s">
        <v>260</v>
      </c>
      <c r="E97" s="145" t="s">
        <v>53</v>
      </c>
      <c r="F97" s="132" t="s">
        <v>54</v>
      </c>
      <c r="G97" s="133">
        <v>37980</v>
      </c>
      <c r="H97" s="11">
        <v>50550</v>
      </c>
      <c r="I97" s="13">
        <v>44260</v>
      </c>
      <c r="J97" s="51">
        <v>2.2</v>
      </c>
      <c r="K97" s="11">
        <f t="shared" si="10"/>
        <v>980</v>
      </c>
      <c r="L97" s="11">
        <f t="shared" si="11"/>
        <v>980</v>
      </c>
      <c r="M97" s="11">
        <f t="shared" si="12"/>
        <v>0</v>
      </c>
      <c r="N97" s="11">
        <f t="shared" si="13"/>
        <v>980</v>
      </c>
      <c r="O97" s="11">
        <f t="shared" si="14"/>
        <v>38960</v>
      </c>
      <c r="P97" s="12">
        <v>71.95</v>
      </c>
      <c r="Q97" s="294" t="s">
        <v>59</v>
      </c>
      <c r="R97" s="30"/>
      <c r="S97" s="6"/>
    </row>
    <row r="98" spans="1:21" s="18" customFormat="1" ht="26.25" customHeight="1">
      <c r="A98" s="15">
        <v>84</v>
      </c>
      <c r="B98" s="137" t="s">
        <v>135</v>
      </c>
      <c r="C98" s="119" t="s">
        <v>123</v>
      </c>
      <c r="D98" s="143" t="s">
        <v>260</v>
      </c>
      <c r="E98" s="145" t="s">
        <v>53</v>
      </c>
      <c r="F98" s="132" t="s">
        <v>54</v>
      </c>
      <c r="G98" s="133">
        <v>43570</v>
      </c>
      <c r="H98" s="11">
        <v>50550</v>
      </c>
      <c r="I98" s="13">
        <v>44260</v>
      </c>
      <c r="J98" s="51">
        <v>2</v>
      </c>
      <c r="K98" s="11">
        <f t="shared" si="10"/>
        <v>890</v>
      </c>
      <c r="L98" s="11">
        <f t="shared" si="11"/>
        <v>890</v>
      </c>
      <c r="M98" s="11">
        <f t="shared" si="12"/>
        <v>0</v>
      </c>
      <c r="N98" s="11">
        <f t="shared" si="13"/>
        <v>890</v>
      </c>
      <c r="O98" s="11">
        <f t="shared" si="14"/>
        <v>44460</v>
      </c>
      <c r="P98" s="12">
        <v>68</v>
      </c>
      <c r="Q98" s="294" t="s">
        <v>59</v>
      </c>
      <c r="R98" s="30"/>
      <c r="S98" s="14"/>
      <c r="U98" s="17"/>
    </row>
    <row r="99" spans="1:21" s="18" customFormat="1" ht="26.25">
      <c r="A99" s="15">
        <v>85</v>
      </c>
      <c r="B99" s="137" t="s">
        <v>135</v>
      </c>
      <c r="C99" s="119" t="s">
        <v>123</v>
      </c>
      <c r="D99" s="143" t="s">
        <v>260</v>
      </c>
      <c r="E99" s="145" t="s">
        <v>53</v>
      </c>
      <c r="F99" s="132" t="s">
        <v>54</v>
      </c>
      <c r="G99" s="133">
        <v>42020</v>
      </c>
      <c r="H99" s="11">
        <v>50550</v>
      </c>
      <c r="I99" s="13">
        <v>44260</v>
      </c>
      <c r="J99" s="51">
        <v>2</v>
      </c>
      <c r="K99" s="11">
        <f t="shared" si="10"/>
        <v>890</v>
      </c>
      <c r="L99" s="11">
        <f t="shared" si="11"/>
        <v>890</v>
      </c>
      <c r="M99" s="11">
        <f t="shared" si="12"/>
        <v>0</v>
      </c>
      <c r="N99" s="11">
        <f t="shared" si="13"/>
        <v>890</v>
      </c>
      <c r="O99" s="11">
        <f t="shared" si="14"/>
        <v>42910</v>
      </c>
      <c r="P99" s="12">
        <v>68</v>
      </c>
      <c r="Q99" s="294" t="s">
        <v>59</v>
      </c>
      <c r="R99" s="30"/>
      <c r="S99" s="14"/>
      <c r="U99" s="17"/>
    </row>
    <row r="100" spans="1:19" s="18" customFormat="1" ht="26.25">
      <c r="A100" s="15">
        <v>86</v>
      </c>
      <c r="B100" s="137" t="s">
        <v>135</v>
      </c>
      <c r="C100" s="119" t="s">
        <v>123</v>
      </c>
      <c r="D100" s="143" t="s">
        <v>260</v>
      </c>
      <c r="E100" s="145" t="s">
        <v>53</v>
      </c>
      <c r="F100" s="132" t="s">
        <v>54</v>
      </c>
      <c r="G100" s="133">
        <v>28260</v>
      </c>
      <c r="H100" s="11">
        <v>50550</v>
      </c>
      <c r="I100" s="13">
        <v>31680</v>
      </c>
      <c r="J100" s="51">
        <v>2.2</v>
      </c>
      <c r="K100" s="11">
        <f t="shared" si="10"/>
        <v>700</v>
      </c>
      <c r="L100" s="11">
        <f t="shared" si="11"/>
        <v>700</v>
      </c>
      <c r="M100" s="11">
        <f t="shared" si="12"/>
        <v>0</v>
      </c>
      <c r="N100" s="11">
        <f t="shared" si="13"/>
        <v>700</v>
      </c>
      <c r="O100" s="11">
        <f t="shared" si="14"/>
        <v>28960</v>
      </c>
      <c r="P100" s="12">
        <v>71.99</v>
      </c>
      <c r="Q100" s="294" t="s">
        <v>59</v>
      </c>
      <c r="R100" s="30"/>
      <c r="S100" s="6"/>
    </row>
    <row r="101" spans="1:19" s="18" customFormat="1" ht="26.25">
      <c r="A101" s="15">
        <v>87</v>
      </c>
      <c r="B101" s="137" t="s">
        <v>135</v>
      </c>
      <c r="C101" s="119" t="s">
        <v>122</v>
      </c>
      <c r="D101" s="143" t="s">
        <v>260</v>
      </c>
      <c r="E101" s="145" t="s">
        <v>53</v>
      </c>
      <c r="F101" s="132" t="s">
        <v>54</v>
      </c>
      <c r="G101" s="133">
        <v>25390</v>
      </c>
      <c r="H101" s="11">
        <v>50550</v>
      </c>
      <c r="I101" s="13">
        <v>31680</v>
      </c>
      <c r="J101" s="51">
        <v>2.2</v>
      </c>
      <c r="K101" s="11">
        <f t="shared" si="10"/>
        <v>700</v>
      </c>
      <c r="L101" s="11">
        <f t="shared" si="11"/>
        <v>700</v>
      </c>
      <c r="M101" s="11">
        <f t="shared" si="12"/>
        <v>0</v>
      </c>
      <c r="N101" s="11">
        <f t="shared" si="13"/>
        <v>700</v>
      </c>
      <c r="O101" s="11">
        <f t="shared" si="14"/>
        <v>26090</v>
      </c>
      <c r="P101" s="12">
        <v>71.89</v>
      </c>
      <c r="Q101" s="294" t="s">
        <v>59</v>
      </c>
      <c r="R101" s="30"/>
      <c r="S101" s="6"/>
    </row>
    <row r="102" spans="1:19" s="18" customFormat="1" ht="26.25">
      <c r="A102" s="15">
        <v>88</v>
      </c>
      <c r="B102" s="137" t="s">
        <v>135</v>
      </c>
      <c r="C102" s="119" t="s">
        <v>122</v>
      </c>
      <c r="D102" s="143" t="s">
        <v>260</v>
      </c>
      <c r="E102" s="132" t="s">
        <v>53</v>
      </c>
      <c r="F102" s="132" t="s">
        <v>54</v>
      </c>
      <c r="G102" s="133">
        <v>45120</v>
      </c>
      <c r="H102" s="11">
        <v>50550</v>
      </c>
      <c r="I102" s="13">
        <v>44260</v>
      </c>
      <c r="J102" s="51">
        <v>2.6</v>
      </c>
      <c r="K102" s="11">
        <f t="shared" si="10"/>
        <v>1160</v>
      </c>
      <c r="L102" s="11">
        <f t="shared" si="11"/>
        <v>1160</v>
      </c>
      <c r="M102" s="11">
        <f t="shared" si="12"/>
        <v>0</v>
      </c>
      <c r="N102" s="11">
        <f t="shared" si="13"/>
        <v>1160</v>
      </c>
      <c r="O102" s="11">
        <f t="shared" si="14"/>
        <v>46280</v>
      </c>
      <c r="P102" s="12">
        <v>76</v>
      </c>
      <c r="Q102" s="294" t="s">
        <v>38</v>
      </c>
      <c r="R102" s="30"/>
      <c r="S102" s="6"/>
    </row>
    <row r="103" spans="1:19" s="18" customFormat="1" ht="26.25">
      <c r="A103" s="15">
        <v>89</v>
      </c>
      <c r="B103" s="137" t="s">
        <v>133</v>
      </c>
      <c r="C103" s="119" t="s">
        <v>122</v>
      </c>
      <c r="D103" s="143" t="s">
        <v>260</v>
      </c>
      <c r="E103" s="145" t="s">
        <v>53</v>
      </c>
      <c r="F103" s="132" t="s">
        <v>54</v>
      </c>
      <c r="G103" s="133">
        <v>23230</v>
      </c>
      <c r="H103" s="11">
        <v>50550</v>
      </c>
      <c r="I103" s="13">
        <v>31680</v>
      </c>
      <c r="J103" s="51">
        <v>2.6</v>
      </c>
      <c r="K103" s="11">
        <f t="shared" si="10"/>
        <v>830</v>
      </c>
      <c r="L103" s="11">
        <f t="shared" si="11"/>
        <v>830</v>
      </c>
      <c r="M103" s="11">
        <f t="shared" si="12"/>
        <v>0</v>
      </c>
      <c r="N103" s="11">
        <f t="shared" si="13"/>
        <v>830</v>
      </c>
      <c r="O103" s="11">
        <f t="shared" si="14"/>
        <v>24060</v>
      </c>
      <c r="P103" s="12">
        <v>76</v>
      </c>
      <c r="Q103" s="294" t="s">
        <v>38</v>
      </c>
      <c r="R103" s="30"/>
      <c r="S103" s="6"/>
    </row>
    <row r="104" spans="1:19" s="18" customFormat="1" ht="26.25">
      <c r="A104" s="15">
        <v>90</v>
      </c>
      <c r="B104" s="137" t="s">
        <v>133</v>
      </c>
      <c r="C104" s="119" t="s">
        <v>122</v>
      </c>
      <c r="D104" s="143" t="s">
        <v>260</v>
      </c>
      <c r="E104" s="132" t="s">
        <v>53</v>
      </c>
      <c r="F104" s="132" t="s">
        <v>54</v>
      </c>
      <c r="G104" s="133">
        <v>18480</v>
      </c>
      <c r="H104" s="11">
        <v>50550</v>
      </c>
      <c r="I104" s="13">
        <v>31680</v>
      </c>
      <c r="J104" s="51">
        <v>3.6</v>
      </c>
      <c r="K104" s="11">
        <f t="shared" si="10"/>
        <v>1150</v>
      </c>
      <c r="L104" s="11">
        <f t="shared" si="11"/>
        <v>1150</v>
      </c>
      <c r="M104" s="11">
        <f t="shared" si="12"/>
        <v>0</v>
      </c>
      <c r="N104" s="11">
        <f t="shared" si="13"/>
        <v>1150</v>
      </c>
      <c r="O104" s="11">
        <f t="shared" si="14"/>
        <v>19630</v>
      </c>
      <c r="P104" s="12">
        <v>93.99</v>
      </c>
      <c r="Q104" s="294" t="s">
        <v>60</v>
      </c>
      <c r="R104" s="30"/>
      <c r="S104" s="14"/>
    </row>
    <row r="105" spans="1:19" s="17" customFormat="1" ht="26.25">
      <c r="A105" s="24">
        <v>91</v>
      </c>
      <c r="B105" s="296" t="s">
        <v>133</v>
      </c>
      <c r="C105" s="297" t="s">
        <v>122</v>
      </c>
      <c r="D105" s="291" t="s">
        <v>260</v>
      </c>
      <c r="E105" s="298" t="s">
        <v>53</v>
      </c>
      <c r="F105" s="298" t="s">
        <v>54</v>
      </c>
      <c r="G105" s="149">
        <v>38620</v>
      </c>
      <c r="H105" s="13">
        <v>50550</v>
      </c>
      <c r="I105" s="13">
        <v>44260</v>
      </c>
      <c r="J105" s="51">
        <v>3</v>
      </c>
      <c r="K105" s="13">
        <f t="shared" si="10"/>
        <v>1330</v>
      </c>
      <c r="L105" s="13">
        <f t="shared" si="11"/>
        <v>1330</v>
      </c>
      <c r="M105" s="13">
        <f t="shared" si="12"/>
        <v>0</v>
      </c>
      <c r="N105" s="13">
        <f t="shared" si="13"/>
        <v>1330</v>
      </c>
      <c r="O105" s="13">
        <f t="shared" si="14"/>
        <v>39950</v>
      </c>
      <c r="P105" s="12">
        <v>82</v>
      </c>
      <c r="Q105" s="294" t="s">
        <v>37</v>
      </c>
      <c r="R105" s="57"/>
      <c r="S105" s="14"/>
    </row>
    <row r="106" spans="1:19" s="18" customFormat="1" ht="26.25">
      <c r="A106" s="15">
        <v>92</v>
      </c>
      <c r="B106" s="137" t="s">
        <v>133</v>
      </c>
      <c r="C106" s="119" t="s">
        <v>27</v>
      </c>
      <c r="D106" s="143" t="s">
        <v>260</v>
      </c>
      <c r="E106" s="145" t="s">
        <v>55</v>
      </c>
      <c r="F106" s="132" t="s">
        <v>54</v>
      </c>
      <c r="G106" s="133">
        <v>15460</v>
      </c>
      <c r="H106" s="11">
        <v>36020</v>
      </c>
      <c r="I106" s="13">
        <v>18840</v>
      </c>
      <c r="J106" s="51">
        <v>2.6</v>
      </c>
      <c r="K106" s="11">
        <f t="shared" si="10"/>
        <v>490</v>
      </c>
      <c r="L106" s="11">
        <f t="shared" si="11"/>
        <v>490</v>
      </c>
      <c r="M106" s="11">
        <f t="shared" si="12"/>
        <v>0</v>
      </c>
      <c r="N106" s="11">
        <f t="shared" si="13"/>
        <v>490</v>
      </c>
      <c r="O106" s="11">
        <f t="shared" si="14"/>
        <v>15950</v>
      </c>
      <c r="P106" s="12">
        <v>78.99</v>
      </c>
      <c r="Q106" s="294" t="s">
        <v>38</v>
      </c>
      <c r="R106" s="30"/>
      <c r="S106" s="6"/>
    </row>
    <row r="107" spans="1:19" s="18" customFormat="1" ht="26.25">
      <c r="A107" s="15">
        <v>93</v>
      </c>
      <c r="B107" s="137" t="s">
        <v>133</v>
      </c>
      <c r="C107" s="119" t="s">
        <v>27</v>
      </c>
      <c r="D107" s="143" t="s">
        <v>260</v>
      </c>
      <c r="E107" s="145" t="s">
        <v>55</v>
      </c>
      <c r="F107" s="132" t="s">
        <v>54</v>
      </c>
      <c r="G107" s="133">
        <v>9940</v>
      </c>
      <c r="H107" s="11">
        <v>36020</v>
      </c>
      <c r="I107" s="13">
        <v>18840</v>
      </c>
      <c r="J107" s="51">
        <v>2.6</v>
      </c>
      <c r="K107" s="11">
        <f t="shared" si="10"/>
        <v>490</v>
      </c>
      <c r="L107" s="11">
        <f t="shared" si="11"/>
        <v>490</v>
      </c>
      <c r="M107" s="11">
        <f t="shared" si="12"/>
        <v>0</v>
      </c>
      <c r="N107" s="11">
        <f t="shared" si="13"/>
        <v>490</v>
      </c>
      <c r="O107" s="11">
        <f t="shared" si="14"/>
        <v>10430</v>
      </c>
      <c r="P107" s="12">
        <v>78</v>
      </c>
      <c r="Q107" s="294" t="s">
        <v>38</v>
      </c>
      <c r="R107" s="30"/>
      <c r="S107" s="6"/>
    </row>
    <row r="108" spans="1:19" s="18" customFormat="1" ht="26.25">
      <c r="A108" s="15">
        <v>94</v>
      </c>
      <c r="B108" s="137" t="s">
        <v>133</v>
      </c>
      <c r="C108" s="119" t="s">
        <v>27</v>
      </c>
      <c r="D108" s="143" t="s">
        <v>260</v>
      </c>
      <c r="E108" s="145" t="s">
        <v>55</v>
      </c>
      <c r="F108" s="132" t="s">
        <v>54</v>
      </c>
      <c r="G108" s="133">
        <v>25310</v>
      </c>
      <c r="H108" s="11">
        <v>36020</v>
      </c>
      <c r="I108" s="13">
        <v>30300</v>
      </c>
      <c r="J108" s="51">
        <v>2.8</v>
      </c>
      <c r="K108" s="11">
        <f t="shared" si="10"/>
        <v>850</v>
      </c>
      <c r="L108" s="11">
        <f t="shared" si="11"/>
        <v>850</v>
      </c>
      <c r="M108" s="11">
        <f t="shared" si="12"/>
        <v>0</v>
      </c>
      <c r="N108" s="11">
        <f t="shared" si="13"/>
        <v>850</v>
      </c>
      <c r="O108" s="11">
        <f t="shared" si="14"/>
        <v>26160</v>
      </c>
      <c r="P108" s="12">
        <v>81.72</v>
      </c>
      <c r="Q108" s="294" t="s">
        <v>38</v>
      </c>
      <c r="R108" s="30"/>
      <c r="S108" s="6"/>
    </row>
    <row r="109" spans="1:19" s="18" customFormat="1" ht="26.25">
      <c r="A109" s="15">
        <v>95</v>
      </c>
      <c r="B109" s="137" t="s">
        <v>133</v>
      </c>
      <c r="C109" s="119" t="s">
        <v>27</v>
      </c>
      <c r="D109" s="143" t="s">
        <v>260</v>
      </c>
      <c r="E109" s="145" t="s">
        <v>55</v>
      </c>
      <c r="F109" s="132" t="s">
        <v>54</v>
      </c>
      <c r="G109" s="133">
        <v>26170</v>
      </c>
      <c r="H109" s="11">
        <v>36020</v>
      </c>
      <c r="I109" s="13">
        <v>30300</v>
      </c>
      <c r="J109" s="51">
        <v>3</v>
      </c>
      <c r="K109" s="11">
        <f t="shared" si="10"/>
        <v>910</v>
      </c>
      <c r="L109" s="11">
        <f t="shared" si="11"/>
        <v>910</v>
      </c>
      <c r="M109" s="11">
        <f t="shared" si="12"/>
        <v>0</v>
      </c>
      <c r="N109" s="11">
        <f t="shared" si="13"/>
        <v>910</v>
      </c>
      <c r="O109" s="11">
        <f t="shared" si="14"/>
        <v>27080</v>
      </c>
      <c r="P109" s="12">
        <v>83</v>
      </c>
      <c r="Q109" s="294" t="s">
        <v>37</v>
      </c>
      <c r="R109" s="30"/>
      <c r="S109" s="14"/>
    </row>
    <row r="110" spans="1:19" s="18" customFormat="1" ht="26.25">
      <c r="A110" s="15">
        <v>96</v>
      </c>
      <c r="B110" s="137" t="s">
        <v>133</v>
      </c>
      <c r="C110" s="119" t="s">
        <v>27</v>
      </c>
      <c r="D110" s="143" t="s">
        <v>260</v>
      </c>
      <c r="E110" s="145" t="s">
        <v>55</v>
      </c>
      <c r="F110" s="132" t="s">
        <v>54</v>
      </c>
      <c r="G110" s="133">
        <v>14690</v>
      </c>
      <c r="H110" s="11">
        <v>36020</v>
      </c>
      <c r="I110" s="13">
        <v>18840</v>
      </c>
      <c r="J110" s="51">
        <v>2.4</v>
      </c>
      <c r="K110" s="11">
        <f t="shared" si="10"/>
        <v>460</v>
      </c>
      <c r="L110" s="11">
        <f t="shared" si="11"/>
        <v>460</v>
      </c>
      <c r="M110" s="11">
        <f t="shared" si="12"/>
        <v>0</v>
      </c>
      <c r="N110" s="11">
        <f t="shared" si="13"/>
        <v>460</v>
      </c>
      <c r="O110" s="11">
        <f t="shared" si="14"/>
        <v>15150</v>
      </c>
      <c r="P110" s="12">
        <v>75</v>
      </c>
      <c r="Q110" s="294" t="s">
        <v>38</v>
      </c>
      <c r="R110" s="30"/>
      <c r="S110" s="6"/>
    </row>
    <row r="111" spans="1:19" s="17" customFormat="1" ht="26.25">
      <c r="A111" s="24">
        <v>97</v>
      </c>
      <c r="B111" s="296" t="s">
        <v>133</v>
      </c>
      <c r="C111" s="297" t="s">
        <v>27</v>
      </c>
      <c r="D111" s="291" t="s">
        <v>260</v>
      </c>
      <c r="E111" s="298" t="s">
        <v>55</v>
      </c>
      <c r="F111" s="298" t="s">
        <v>54</v>
      </c>
      <c r="G111" s="149">
        <v>30360</v>
      </c>
      <c r="H111" s="13">
        <v>36020</v>
      </c>
      <c r="I111" s="13">
        <v>30300</v>
      </c>
      <c r="J111" s="51">
        <v>3.6</v>
      </c>
      <c r="K111" s="13">
        <f aca="true" t="shared" si="15" ref="K111:K174">ROUNDUP(($I111*$J111/100),-1)</f>
        <v>1100</v>
      </c>
      <c r="L111" s="13">
        <f aca="true" t="shared" si="16" ref="L111:L174">IF($G111+$K111&lt;=$H111,$K111,$H111-$G111)</f>
        <v>1100</v>
      </c>
      <c r="M111" s="13">
        <f aca="true" t="shared" si="17" ref="M111:M174">IF($G111+$K111&lt;=$H111,0,($I111*$J111/100)-$L111)</f>
        <v>0</v>
      </c>
      <c r="N111" s="13">
        <f aca="true" t="shared" si="18" ref="N111:N174">$L111+$M111</f>
        <v>1100</v>
      </c>
      <c r="O111" s="13">
        <f aca="true" t="shared" si="19" ref="O111:O174">IF($G111+$K111&lt;=$H111,$G111+$K111,$H111)</f>
        <v>31460</v>
      </c>
      <c r="P111" s="12">
        <v>92</v>
      </c>
      <c r="Q111" s="294" t="s">
        <v>60</v>
      </c>
      <c r="R111" s="57"/>
      <c r="S111" s="14"/>
    </row>
    <row r="112" spans="1:19" s="18" customFormat="1" ht="26.25">
      <c r="A112" s="15">
        <v>98</v>
      </c>
      <c r="B112" s="137" t="s">
        <v>133</v>
      </c>
      <c r="C112" s="119" t="s">
        <v>27</v>
      </c>
      <c r="D112" s="143" t="s">
        <v>260</v>
      </c>
      <c r="E112" s="132" t="s">
        <v>55</v>
      </c>
      <c r="F112" s="132" t="s">
        <v>54</v>
      </c>
      <c r="G112" s="133">
        <v>26690</v>
      </c>
      <c r="H112" s="11">
        <v>36020</v>
      </c>
      <c r="I112" s="13">
        <v>30300</v>
      </c>
      <c r="J112" s="51">
        <v>3.6</v>
      </c>
      <c r="K112" s="11">
        <f t="shared" si="15"/>
        <v>1100</v>
      </c>
      <c r="L112" s="11">
        <f t="shared" si="16"/>
        <v>1100</v>
      </c>
      <c r="M112" s="11">
        <f t="shared" si="17"/>
        <v>0</v>
      </c>
      <c r="N112" s="11">
        <f t="shared" si="18"/>
        <v>1100</v>
      </c>
      <c r="O112" s="11">
        <f t="shared" si="19"/>
        <v>27790</v>
      </c>
      <c r="P112" s="12">
        <v>91</v>
      </c>
      <c r="Q112" s="294" t="s">
        <v>60</v>
      </c>
      <c r="R112" s="30"/>
      <c r="S112" s="14"/>
    </row>
    <row r="113" spans="1:19" s="18" customFormat="1" ht="26.25">
      <c r="A113" s="15">
        <v>99</v>
      </c>
      <c r="B113" s="153" t="s">
        <v>130</v>
      </c>
      <c r="C113" s="119" t="s">
        <v>27</v>
      </c>
      <c r="D113" s="143" t="s">
        <v>260</v>
      </c>
      <c r="E113" s="145" t="s">
        <v>55</v>
      </c>
      <c r="F113" s="132" t="s">
        <v>54</v>
      </c>
      <c r="G113" s="133">
        <v>15840</v>
      </c>
      <c r="H113" s="11">
        <v>36020</v>
      </c>
      <c r="I113" s="13">
        <v>18840</v>
      </c>
      <c r="J113" s="51">
        <v>2.6</v>
      </c>
      <c r="K113" s="11">
        <f t="shared" si="15"/>
        <v>490</v>
      </c>
      <c r="L113" s="11">
        <f t="shared" si="16"/>
        <v>490</v>
      </c>
      <c r="M113" s="11">
        <f t="shared" si="17"/>
        <v>0</v>
      </c>
      <c r="N113" s="11">
        <f t="shared" si="18"/>
        <v>490</v>
      </c>
      <c r="O113" s="11">
        <f t="shared" si="19"/>
        <v>16330</v>
      </c>
      <c r="P113" s="12">
        <v>76</v>
      </c>
      <c r="Q113" s="294" t="s">
        <v>38</v>
      </c>
      <c r="R113" s="30"/>
      <c r="S113" s="6"/>
    </row>
    <row r="114" spans="1:19" s="18" customFormat="1" ht="26.25">
      <c r="A114" s="15">
        <v>100</v>
      </c>
      <c r="B114" s="153" t="s">
        <v>130</v>
      </c>
      <c r="C114" s="119" t="s">
        <v>123</v>
      </c>
      <c r="D114" s="143" t="s">
        <v>260</v>
      </c>
      <c r="E114" s="132" t="s">
        <v>55</v>
      </c>
      <c r="F114" s="132" t="s">
        <v>54</v>
      </c>
      <c r="G114" s="133">
        <v>11930</v>
      </c>
      <c r="H114" s="11">
        <v>36020</v>
      </c>
      <c r="I114" s="13">
        <v>18840</v>
      </c>
      <c r="J114" s="51">
        <v>2.2</v>
      </c>
      <c r="K114" s="11">
        <f t="shared" si="15"/>
        <v>420</v>
      </c>
      <c r="L114" s="11">
        <f t="shared" si="16"/>
        <v>420</v>
      </c>
      <c r="M114" s="11">
        <f t="shared" si="17"/>
        <v>0</v>
      </c>
      <c r="N114" s="11">
        <f t="shared" si="18"/>
        <v>420</v>
      </c>
      <c r="O114" s="11">
        <f t="shared" si="19"/>
        <v>12350</v>
      </c>
      <c r="P114" s="12">
        <v>71</v>
      </c>
      <c r="Q114" s="294" t="s">
        <v>59</v>
      </c>
      <c r="R114" s="30"/>
      <c r="S114" s="6"/>
    </row>
    <row r="115" spans="1:112" s="273" customFormat="1" ht="26.25">
      <c r="A115" s="265">
        <v>101</v>
      </c>
      <c r="B115" s="274" t="s">
        <v>130</v>
      </c>
      <c r="C115" s="267" t="s">
        <v>123</v>
      </c>
      <c r="D115" s="304" t="s">
        <v>260</v>
      </c>
      <c r="E115" s="268" t="s">
        <v>56</v>
      </c>
      <c r="F115" s="268" t="s">
        <v>54</v>
      </c>
      <c r="G115" s="269">
        <v>59770</v>
      </c>
      <c r="H115" s="270">
        <v>59770</v>
      </c>
      <c r="I115" s="270">
        <v>52650</v>
      </c>
      <c r="J115" s="271">
        <v>2</v>
      </c>
      <c r="K115" s="270">
        <f t="shared" si="15"/>
        <v>1060</v>
      </c>
      <c r="L115" s="270">
        <f t="shared" si="16"/>
        <v>0</v>
      </c>
      <c r="M115" s="270">
        <f t="shared" si="17"/>
        <v>1053</v>
      </c>
      <c r="N115" s="270">
        <f t="shared" si="18"/>
        <v>1053</v>
      </c>
      <c r="O115" s="270">
        <f t="shared" si="19"/>
        <v>59770</v>
      </c>
      <c r="P115" s="271">
        <v>69</v>
      </c>
      <c r="Q115" s="270" t="s">
        <v>59</v>
      </c>
      <c r="R115" s="272" t="s">
        <v>8</v>
      </c>
      <c r="S115" s="14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</row>
    <row r="116" spans="1:21" s="18" customFormat="1" ht="26.25">
      <c r="A116" s="15">
        <v>102</v>
      </c>
      <c r="B116" s="153" t="s">
        <v>130</v>
      </c>
      <c r="C116" s="119" t="s">
        <v>123</v>
      </c>
      <c r="D116" s="143" t="s">
        <v>260</v>
      </c>
      <c r="E116" s="145" t="s">
        <v>56</v>
      </c>
      <c r="F116" s="132" t="s">
        <v>54</v>
      </c>
      <c r="G116" s="142">
        <v>48220</v>
      </c>
      <c r="H116" s="11">
        <v>59770</v>
      </c>
      <c r="I116" s="13">
        <v>52650</v>
      </c>
      <c r="J116" s="51">
        <v>2</v>
      </c>
      <c r="K116" s="11">
        <f t="shared" si="15"/>
        <v>1060</v>
      </c>
      <c r="L116" s="11">
        <f t="shared" si="16"/>
        <v>1060</v>
      </c>
      <c r="M116" s="11">
        <f t="shared" si="17"/>
        <v>0</v>
      </c>
      <c r="N116" s="11">
        <f t="shared" si="18"/>
        <v>1060</v>
      </c>
      <c r="O116" s="11">
        <f t="shared" si="19"/>
        <v>49280</v>
      </c>
      <c r="P116" s="12">
        <v>69</v>
      </c>
      <c r="Q116" s="294" t="s">
        <v>59</v>
      </c>
      <c r="R116" s="30"/>
      <c r="S116" s="14"/>
      <c r="U116" s="17"/>
    </row>
    <row r="117" spans="1:19" s="18" customFormat="1" ht="26.25">
      <c r="A117" s="15">
        <v>103</v>
      </c>
      <c r="B117" s="137" t="s">
        <v>141</v>
      </c>
      <c r="C117" s="119" t="s">
        <v>123</v>
      </c>
      <c r="D117" s="143" t="s">
        <v>260</v>
      </c>
      <c r="E117" s="145" t="s">
        <v>56</v>
      </c>
      <c r="F117" s="132" t="s">
        <v>54</v>
      </c>
      <c r="G117" s="142">
        <v>26520</v>
      </c>
      <c r="H117" s="11">
        <v>59770</v>
      </c>
      <c r="I117" s="13">
        <v>45150</v>
      </c>
      <c r="J117" s="51">
        <v>2.6</v>
      </c>
      <c r="K117" s="11">
        <f t="shared" si="15"/>
        <v>1180</v>
      </c>
      <c r="L117" s="11">
        <f t="shared" si="16"/>
        <v>1180</v>
      </c>
      <c r="M117" s="11">
        <f t="shared" si="17"/>
        <v>0</v>
      </c>
      <c r="N117" s="11">
        <f t="shared" si="18"/>
        <v>1180</v>
      </c>
      <c r="O117" s="11">
        <f t="shared" si="19"/>
        <v>27700</v>
      </c>
      <c r="P117" s="12">
        <v>78.99</v>
      </c>
      <c r="Q117" s="294" t="s">
        <v>38</v>
      </c>
      <c r="R117" s="30"/>
      <c r="S117" s="6"/>
    </row>
    <row r="118" spans="1:19" s="18" customFormat="1" ht="78.75">
      <c r="A118" s="15">
        <v>104</v>
      </c>
      <c r="B118" s="137" t="s">
        <v>141</v>
      </c>
      <c r="C118" s="119" t="s">
        <v>123</v>
      </c>
      <c r="D118" s="143" t="s">
        <v>260</v>
      </c>
      <c r="E118" s="145" t="s">
        <v>56</v>
      </c>
      <c r="F118" s="132" t="s">
        <v>54</v>
      </c>
      <c r="G118" s="142">
        <v>36070</v>
      </c>
      <c r="H118" s="11">
        <v>59770</v>
      </c>
      <c r="I118" s="13">
        <v>45150</v>
      </c>
      <c r="J118" s="51">
        <v>2.4</v>
      </c>
      <c r="K118" s="11">
        <f t="shared" si="15"/>
        <v>1090</v>
      </c>
      <c r="L118" s="11">
        <f t="shared" si="16"/>
        <v>1090</v>
      </c>
      <c r="M118" s="11">
        <f t="shared" si="17"/>
        <v>0</v>
      </c>
      <c r="N118" s="11">
        <f t="shared" si="18"/>
        <v>1090</v>
      </c>
      <c r="O118" s="11">
        <f t="shared" si="19"/>
        <v>37160</v>
      </c>
      <c r="P118" s="12">
        <v>73</v>
      </c>
      <c r="Q118" s="294" t="s">
        <v>38</v>
      </c>
      <c r="R118" s="30"/>
      <c r="S118" s="6"/>
    </row>
    <row r="119" spans="1:19" s="18" customFormat="1" ht="78.75">
      <c r="A119" s="15">
        <v>105</v>
      </c>
      <c r="B119" s="137" t="s">
        <v>141</v>
      </c>
      <c r="C119" s="119" t="s">
        <v>123</v>
      </c>
      <c r="D119" s="143" t="s">
        <v>260</v>
      </c>
      <c r="E119" s="145" t="s">
        <v>53</v>
      </c>
      <c r="F119" s="132" t="s">
        <v>54</v>
      </c>
      <c r="G119" s="133">
        <v>29840</v>
      </c>
      <c r="H119" s="11">
        <v>50550</v>
      </c>
      <c r="I119" s="13">
        <v>31680</v>
      </c>
      <c r="J119" s="51">
        <v>2.4</v>
      </c>
      <c r="K119" s="11">
        <f t="shared" si="15"/>
        <v>770</v>
      </c>
      <c r="L119" s="11">
        <f t="shared" si="16"/>
        <v>770</v>
      </c>
      <c r="M119" s="11">
        <f t="shared" si="17"/>
        <v>0</v>
      </c>
      <c r="N119" s="11">
        <f t="shared" si="18"/>
        <v>770</v>
      </c>
      <c r="O119" s="11">
        <f t="shared" si="19"/>
        <v>30610</v>
      </c>
      <c r="P119" s="12">
        <v>75</v>
      </c>
      <c r="Q119" s="294" t="s">
        <v>38</v>
      </c>
      <c r="R119" s="30"/>
      <c r="S119" s="6"/>
    </row>
    <row r="120" spans="1:19" s="18" customFormat="1" ht="78.75">
      <c r="A120" s="15">
        <v>106</v>
      </c>
      <c r="B120" s="137" t="s">
        <v>141</v>
      </c>
      <c r="C120" s="119" t="s">
        <v>27</v>
      </c>
      <c r="D120" s="143" t="s">
        <v>260</v>
      </c>
      <c r="E120" s="145" t="s">
        <v>53</v>
      </c>
      <c r="F120" s="132" t="s">
        <v>54</v>
      </c>
      <c r="G120" s="133">
        <v>23770</v>
      </c>
      <c r="H120" s="11">
        <v>50550</v>
      </c>
      <c r="I120" s="13">
        <v>31680</v>
      </c>
      <c r="J120" s="51">
        <v>2.8</v>
      </c>
      <c r="K120" s="11">
        <f t="shared" si="15"/>
        <v>890</v>
      </c>
      <c r="L120" s="11">
        <f t="shared" si="16"/>
        <v>890</v>
      </c>
      <c r="M120" s="11">
        <f t="shared" si="17"/>
        <v>0</v>
      </c>
      <c r="N120" s="11">
        <f t="shared" si="18"/>
        <v>890</v>
      </c>
      <c r="O120" s="11">
        <f t="shared" si="19"/>
        <v>24660</v>
      </c>
      <c r="P120" s="12">
        <v>81.75</v>
      </c>
      <c r="Q120" s="294" t="s">
        <v>38</v>
      </c>
      <c r="R120" s="30"/>
      <c r="S120" s="6"/>
    </row>
    <row r="121" spans="1:19" s="18" customFormat="1" ht="26.25">
      <c r="A121" s="15">
        <v>107</v>
      </c>
      <c r="B121" s="137" t="s">
        <v>141</v>
      </c>
      <c r="C121" s="119" t="s">
        <v>27</v>
      </c>
      <c r="D121" s="143" t="s">
        <v>260</v>
      </c>
      <c r="E121" s="145" t="s">
        <v>53</v>
      </c>
      <c r="F121" s="132" t="s">
        <v>54</v>
      </c>
      <c r="G121" s="133">
        <v>22860</v>
      </c>
      <c r="H121" s="11">
        <v>50550</v>
      </c>
      <c r="I121" s="13">
        <v>31680</v>
      </c>
      <c r="J121" s="51">
        <v>2.4</v>
      </c>
      <c r="K121" s="11">
        <f t="shared" si="15"/>
        <v>770</v>
      </c>
      <c r="L121" s="11">
        <f t="shared" si="16"/>
        <v>770</v>
      </c>
      <c r="M121" s="11">
        <f t="shared" si="17"/>
        <v>0</v>
      </c>
      <c r="N121" s="11">
        <f t="shared" si="18"/>
        <v>770</v>
      </c>
      <c r="O121" s="11">
        <f t="shared" si="19"/>
        <v>23630</v>
      </c>
      <c r="P121" s="12">
        <v>75.99</v>
      </c>
      <c r="Q121" s="294" t="s">
        <v>38</v>
      </c>
      <c r="R121" s="30"/>
      <c r="S121" s="6"/>
    </row>
    <row r="122" spans="1:19" s="18" customFormat="1" ht="26.25" customHeight="1">
      <c r="A122" s="15">
        <v>108</v>
      </c>
      <c r="B122" s="137" t="s">
        <v>141</v>
      </c>
      <c r="C122" s="119" t="s">
        <v>122</v>
      </c>
      <c r="D122" s="143" t="s">
        <v>260</v>
      </c>
      <c r="E122" s="145" t="s">
        <v>53</v>
      </c>
      <c r="F122" s="132" t="s">
        <v>54</v>
      </c>
      <c r="G122" s="133">
        <v>26690</v>
      </c>
      <c r="H122" s="11">
        <v>50550</v>
      </c>
      <c r="I122" s="13">
        <v>31680</v>
      </c>
      <c r="J122" s="51">
        <v>2.6</v>
      </c>
      <c r="K122" s="11">
        <f t="shared" si="15"/>
        <v>830</v>
      </c>
      <c r="L122" s="11">
        <f t="shared" si="16"/>
        <v>830</v>
      </c>
      <c r="M122" s="11">
        <f t="shared" si="17"/>
        <v>0</v>
      </c>
      <c r="N122" s="11">
        <f t="shared" si="18"/>
        <v>830</v>
      </c>
      <c r="O122" s="11">
        <f t="shared" si="19"/>
        <v>27520</v>
      </c>
      <c r="P122" s="12">
        <v>76</v>
      </c>
      <c r="Q122" s="294" t="s">
        <v>38</v>
      </c>
      <c r="R122" s="30"/>
      <c r="S122" s="6"/>
    </row>
    <row r="123" spans="1:19" s="18" customFormat="1" ht="26.25">
      <c r="A123" s="15">
        <v>109</v>
      </c>
      <c r="B123" s="137" t="s">
        <v>141</v>
      </c>
      <c r="C123" s="119" t="s">
        <v>122</v>
      </c>
      <c r="D123" s="143" t="s">
        <v>260</v>
      </c>
      <c r="E123" s="145" t="s">
        <v>53</v>
      </c>
      <c r="F123" s="132" t="s">
        <v>54</v>
      </c>
      <c r="G123" s="133">
        <v>24310</v>
      </c>
      <c r="H123" s="11">
        <v>50550</v>
      </c>
      <c r="I123" s="13">
        <v>31680</v>
      </c>
      <c r="J123" s="51">
        <v>2.8</v>
      </c>
      <c r="K123" s="11">
        <f t="shared" si="15"/>
        <v>890</v>
      </c>
      <c r="L123" s="11">
        <f t="shared" si="16"/>
        <v>890</v>
      </c>
      <c r="M123" s="11">
        <f t="shared" si="17"/>
        <v>0</v>
      </c>
      <c r="N123" s="11">
        <f t="shared" si="18"/>
        <v>890</v>
      </c>
      <c r="O123" s="11">
        <f t="shared" si="19"/>
        <v>25200</v>
      </c>
      <c r="P123" s="12">
        <v>79</v>
      </c>
      <c r="Q123" s="294" t="s">
        <v>38</v>
      </c>
      <c r="R123" s="30"/>
      <c r="S123" s="6"/>
    </row>
    <row r="124" spans="1:21" s="18" customFormat="1" ht="26.25">
      <c r="A124" s="15">
        <v>110</v>
      </c>
      <c r="B124" s="137" t="s">
        <v>141</v>
      </c>
      <c r="C124" s="119" t="s">
        <v>122</v>
      </c>
      <c r="D124" s="143" t="s">
        <v>260</v>
      </c>
      <c r="E124" s="145" t="s">
        <v>53</v>
      </c>
      <c r="F124" s="132" t="s">
        <v>54</v>
      </c>
      <c r="G124" s="133">
        <v>45900</v>
      </c>
      <c r="H124" s="11">
        <v>50550</v>
      </c>
      <c r="I124" s="13">
        <v>44260</v>
      </c>
      <c r="J124" s="51">
        <v>2</v>
      </c>
      <c r="K124" s="11">
        <f t="shared" si="15"/>
        <v>890</v>
      </c>
      <c r="L124" s="11">
        <f t="shared" si="16"/>
        <v>890</v>
      </c>
      <c r="M124" s="11">
        <f t="shared" si="17"/>
        <v>0</v>
      </c>
      <c r="N124" s="11">
        <f t="shared" si="18"/>
        <v>890</v>
      </c>
      <c r="O124" s="11">
        <f t="shared" si="19"/>
        <v>46790</v>
      </c>
      <c r="P124" s="12">
        <v>69</v>
      </c>
      <c r="Q124" s="294" t="s">
        <v>59</v>
      </c>
      <c r="R124" s="30"/>
      <c r="S124" s="14"/>
      <c r="U124" s="17"/>
    </row>
    <row r="125" spans="1:19" s="18" customFormat="1" ht="26.25">
      <c r="A125" s="15">
        <v>111</v>
      </c>
      <c r="B125" s="137" t="s">
        <v>141</v>
      </c>
      <c r="C125" s="119" t="s">
        <v>122</v>
      </c>
      <c r="D125" s="143" t="s">
        <v>260</v>
      </c>
      <c r="E125" s="145" t="s">
        <v>53</v>
      </c>
      <c r="F125" s="132" t="s">
        <v>54</v>
      </c>
      <c r="G125" s="133">
        <v>27070</v>
      </c>
      <c r="H125" s="11">
        <v>50550</v>
      </c>
      <c r="I125" s="13">
        <v>31680</v>
      </c>
      <c r="J125" s="51">
        <v>2.6</v>
      </c>
      <c r="K125" s="11">
        <f t="shared" si="15"/>
        <v>830</v>
      </c>
      <c r="L125" s="11">
        <f t="shared" si="16"/>
        <v>830</v>
      </c>
      <c r="M125" s="11">
        <f t="shared" si="17"/>
        <v>0</v>
      </c>
      <c r="N125" s="11">
        <f t="shared" si="18"/>
        <v>830</v>
      </c>
      <c r="O125" s="11">
        <f t="shared" si="19"/>
        <v>27900</v>
      </c>
      <c r="P125" s="12">
        <v>78</v>
      </c>
      <c r="Q125" s="294" t="s">
        <v>38</v>
      </c>
      <c r="R125" s="30"/>
      <c r="S125" s="6"/>
    </row>
    <row r="126" spans="1:19" s="18" customFormat="1" ht="26.25">
      <c r="A126" s="15">
        <v>112</v>
      </c>
      <c r="B126" s="137" t="s">
        <v>142</v>
      </c>
      <c r="C126" s="119" t="s">
        <v>123</v>
      </c>
      <c r="D126" s="143" t="s">
        <v>260</v>
      </c>
      <c r="E126" s="145" t="s">
        <v>53</v>
      </c>
      <c r="F126" s="132" t="s">
        <v>54</v>
      </c>
      <c r="G126" s="133">
        <v>30960</v>
      </c>
      <c r="H126" s="11">
        <v>50550</v>
      </c>
      <c r="I126" s="13">
        <v>31680</v>
      </c>
      <c r="J126" s="51">
        <v>2.4</v>
      </c>
      <c r="K126" s="11">
        <f t="shared" si="15"/>
        <v>770</v>
      </c>
      <c r="L126" s="11">
        <f t="shared" si="16"/>
        <v>770</v>
      </c>
      <c r="M126" s="11">
        <f t="shared" si="17"/>
        <v>0</v>
      </c>
      <c r="N126" s="11">
        <f t="shared" si="18"/>
        <v>770</v>
      </c>
      <c r="O126" s="11">
        <f t="shared" si="19"/>
        <v>31730</v>
      </c>
      <c r="P126" s="12">
        <v>74</v>
      </c>
      <c r="Q126" s="294" t="s">
        <v>38</v>
      </c>
      <c r="R126" s="30"/>
      <c r="S126" s="6"/>
    </row>
    <row r="127" spans="1:19" s="18" customFormat="1" ht="26.25">
      <c r="A127" s="15">
        <v>113</v>
      </c>
      <c r="B127" s="137" t="s">
        <v>142</v>
      </c>
      <c r="C127" s="119" t="s">
        <v>123</v>
      </c>
      <c r="D127" s="143" t="s">
        <v>260</v>
      </c>
      <c r="E127" s="145" t="s">
        <v>53</v>
      </c>
      <c r="F127" s="132" t="s">
        <v>54</v>
      </c>
      <c r="G127" s="133">
        <v>22690</v>
      </c>
      <c r="H127" s="11">
        <v>50550</v>
      </c>
      <c r="I127" s="13">
        <v>31680</v>
      </c>
      <c r="J127" s="51">
        <v>2.6</v>
      </c>
      <c r="K127" s="11">
        <f t="shared" si="15"/>
        <v>830</v>
      </c>
      <c r="L127" s="11">
        <f t="shared" si="16"/>
        <v>830</v>
      </c>
      <c r="M127" s="11">
        <f t="shared" si="17"/>
        <v>0</v>
      </c>
      <c r="N127" s="11">
        <f t="shared" si="18"/>
        <v>830</v>
      </c>
      <c r="O127" s="11">
        <f t="shared" si="19"/>
        <v>23520</v>
      </c>
      <c r="P127" s="12">
        <v>77</v>
      </c>
      <c r="Q127" s="294" t="s">
        <v>38</v>
      </c>
      <c r="R127" s="30"/>
      <c r="S127" s="6"/>
    </row>
    <row r="128" spans="1:19" s="17" customFormat="1" ht="26.25">
      <c r="A128" s="24">
        <v>114</v>
      </c>
      <c r="B128" s="296" t="s">
        <v>142</v>
      </c>
      <c r="C128" s="297" t="s">
        <v>123</v>
      </c>
      <c r="D128" s="291" t="s">
        <v>260</v>
      </c>
      <c r="E128" s="300" t="s">
        <v>53</v>
      </c>
      <c r="F128" s="298" t="s">
        <v>54</v>
      </c>
      <c r="G128" s="149">
        <v>23780</v>
      </c>
      <c r="H128" s="13">
        <v>50550</v>
      </c>
      <c r="I128" s="13">
        <v>31680</v>
      </c>
      <c r="J128" s="51">
        <v>2</v>
      </c>
      <c r="K128" s="13">
        <f t="shared" si="15"/>
        <v>640</v>
      </c>
      <c r="L128" s="13">
        <f t="shared" si="16"/>
        <v>640</v>
      </c>
      <c r="M128" s="13">
        <f t="shared" si="17"/>
        <v>0</v>
      </c>
      <c r="N128" s="13">
        <f t="shared" si="18"/>
        <v>640</v>
      </c>
      <c r="O128" s="13">
        <f t="shared" si="19"/>
        <v>24420</v>
      </c>
      <c r="P128" s="12">
        <v>69</v>
      </c>
      <c r="Q128" s="294" t="s">
        <v>59</v>
      </c>
      <c r="R128" s="57"/>
      <c r="S128" s="14"/>
    </row>
    <row r="129" spans="1:19" s="18" customFormat="1" ht="26.25">
      <c r="A129" s="15">
        <v>115</v>
      </c>
      <c r="B129" s="137" t="s">
        <v>142</v>
      </c>
      <c r="C129" s="119" t="s">
        <v>123</v>
      </c>
      <c r="D129" s="143" t="s">
        <v>260</v>
      </c>
      <c r="E129" s="145" t="s">
        <v>53</v>
      </c>
      <c r="F129" s="132" t="s">
        <v>54</v>
      </c>
      <c r="G129" s="133">
        <v>45900</v>
      </c>
      <c r="H129" s="11">
        <v>50550</v>
      </c>
      <c r="I129" s="13">
        <v>44260</v>
      </c>
      <c r="J129" s="51">
        <v>2.4</v>
      </c>
      <c r="K129" s="11">
        <f t="shared" si="15"/>
        <v>1070</v>
      </c>
      <c r="L129" s="11">
        <f t="shared" si="16"/>
        <v>1070</v>
      </c>
      <c r="M129" s="11">
        <f t="shared" si="17"/>
        <v>0</v>
      </c>
      <c r="N129" s="11">
        <f t="shared" si="18"/>
        <v>1070</v>
      </c>
      <c r="O129" s="11">
        <f t="shared" si="19"/>
        <v>46970</v>
      </c>
      <c r="P129" s="12">
        <v>74</v>
      </c>
      <c r="Q129" s="294" t="s">
        <v>38</v>
      </c>
      <c r="R129" s="30"/>
      <c r="S129" s="6"/>
    </row>
    <row r="130" spans="1:19" s="18" customFormat="1" ht="78.75">
      <c r="A130" s="15">
        <v>116</v>
      </c>
      <c r="B130" s="137" t="s">
        <v>142</v>
      </c>
      <c r="C130" s="119" t="s">
        <v>123</v>
      </c>
      <c r="D130" s="143" t="s">
        <v>260</v>
      </c>
      <c r="E130" s="145" t="s">
        <v>55</v>
      </c>
      <c r="F130" s="132" t="s">
        <v>54</v>
      </c>
      <c r="G130" s="133">
        <v>28780</v>
      </c>
      <c r="H130" s="11">
        <v>36020</v>
      </c>
      <c r="I130" s="13">
        <v>30300</v>
      </c>
      <c r="J130" s="51">
        <v>2.4</v>
      </c>
      <c r="K130" s="11">
        <f t="shared" si="15"/>
        <v>730</v>
      </c>
      <c r="L130" s="11">
        <f t="shared" si="16"/>
        <v>730</v>
      </c>
      <c r="M130" s="11">
        <f t="shared" si="17"/>
        <v>0</v>
      </c>
      <c r="N130" s="11">
        <f t="shared" si="18"/>
        <v>730</v>
      </c>
      <c r="O130" s="11">
        <f t="shared" si="19"/>
        <v>29510</v>
      </c>
      <c r="P130" s="12">
        <v>75</v>
      </c>
      <c r="Q130" s="294" t="s">
        <v>38</v>
      </c>
      <c r="R130" s="30"/>
      <c r="S130" s="6"/>
    </row>
    <row r="131" spans="1:19" s="18" customFormat="1" ht="26.25">
      <c r="A131" s="15">
        <v>117</v>
      </c>
      <c r="B131" s="137" t="s">
        <v>142</v>
      </c>
      <c r="C131" s="119" t="s">
        <v>123</v>
      </c>
      <c r="D131" s="143" t="s">
        <v>260</v>
      </c>
      <c r="E131" s="145" t="s">
        <v>55</v>
      </c>
      <c r="F131" s="132" t="s">
        <v>54</v>
      </c>
      <c r="G131" s="133">
        <v>31960</v>
      </c>
      <c r="H131" s="11">
        <v>36020</v>
      </c>
      <c r="I131" s="13">
        <v>30300</v>
      </c>
      <c r="J131" s="51">
        <v>2.6</v>
      </c>
      <c r="K131" s="11">
        <f t="shared" si="15"/>
        <v>790</v>
      </c>
      <c r="L131" s="11">
        <f t="shared" si="16"/>
        <v>790</v>
      </c>
      <c r="M131" s="11">
        <f t="shared" si="17"/>
        <v>0</v>
      </c>
      <c r="N131" s="11">
        <f t="shared" si="18"/>
        <v>790</v>
      </c>
      <c r="O131" s="11">
        <f t="shared" si="19"/>
        <v>32750</v>
      </c>
      <c r="P131" s="12">
        <v>77</v>
      </c>
      <c r="Q131" s="294" t="s">
        <v>38</v>
      </c>
      <c r="R131" s="30"/>
      <c r="S131" s="6"/>
    </row>
    <row r="132" spans="1:19" s="18" customFormat="1" ht="26.25">
      <c r="A132" s="15">
        <v>118</v>
      </c>
      <c r="B132" s="137" t="s">
        <v>142</v>
      </c>
      <c r="C132" s="119" t="s">
        <v>126</v>
      </c>
      <c r="D132" s="143" t="s">
        <v>260</v>
      </c>
      <c r="E132" s="145" t="s">
        <v>55</v>
      </c>
      <c r="F132" s="132" t="s">
        <v>54</v>
      </c>
      <c r="G132" s="133">
        <v>26170</v>
      </c>
      <c r="H132" s="11">
        <v>36020</v>
      </c>
      <c r="I132" s="13">
        <v>30300</v>
      </c>
      <c r="J132" s="51">
        <v>2.8</v>
      </c>
      <c r="K132" s="11">
        <f t="shared" si="15"/>
        <v>850</v>
      </c>
      <c r="L132" s="11">
        <f t="shared" si="16"/>
        <v>850</v>
      </c>
      <c r="M132" s="11">
        <f t="shared" si="17"/>
        <v>0</v>
      </c>
      <c r="N132" s="11">
        <f t="shared" si="18"/>
        <v>850</v>
      </c>
      <c r="O132" s="11">
        <f t="shared" si="19"/>
        <v>27020</v>
      </c>
      <c r="P132" s="12">
        <v>81.1</v>
      </c>
      <c r="Q132" s="294" t="s">
        <v>38</v>
      </c>
      <c r="R132" s="30"/>
      <c r="S132" s="6"/>
    </row>
    <row r="133" spans="1:19" s="18" customFormat="1" ht="26.25">
      <c r="A133" s="15">
        <v>119</v>
      </c>
      <c r="B133" s="137" t="s">
        <v>142</v>
      </c>
      <c r="C133" s="119" t="s">
        <v>27</v>
      </c>
      <c r="D133" s="143" t="s">
        <v>260</v>
      </c>
      <c r="E133" s="145" t="s">
        <v>55</v>
      </c>
      <c r="F133" s="132" t="s">
        <v>54</v>
      </c>
      <c r="G133" s="133">
        <v>17590</v>
      </c>
      <c r="H133" s="11">
        <v>36020</v>
      </c>
      <c r="I133" s="13">
        <v>18840</v>
      </c>
      <c r="J133" s="51">
        <v>3</v>
      </c>
      <c r="K133" s="11">
        <f t="shared" si="15"/>
        <v>570</v>
      </c>
      <c r="L133" s="11">
        <f t="shared" si="16"/>
        <v>570</v>
      </c>
      <c r="M133" s="11">
        <f t="shared" si="17"/>
        <v>0</v>
      </c>
      <c r="N133" s="11">
        <f t="shared" si="18"/>
        <v>570</v>
      </c>
      <c r="O133" s="11">
        <f t="shared" si="19"/>
        <v>18160</v>
      </c>
      <c r="P133" s="12">
        <v>82</v>
      </c>
      <c r="Q133" s="294" t="s">
        <v>37</v>
      </c>
      <c r="R133" s="30"/>
      <c r="S133" s="14"/>
    </row>
    <row r="134" spans="1:19" s="18" customFormat="1" ht="26.25">
      <c r="A134" s="15">
        <v>120</v>
      </c>
      <c r="B134" s="137" t="s">
        <v>142</v>
      </c>
      <c r="C134" s="119" t="s">
        <v>27</v>
      </c>
      <c r="D134" s="143" t="s">
        <v>260</v>
      </c>
      <c r="E134" s="145" t="s">
        <v>55</v>
      </c>
      <c r="F134" s="132" t="s">
        <v>54</v>
      </c>
      <c r="G134" s="133">
        <v>24870</v>
      </c>
      <c r="H134" s="11">
        <v>36020</v>
      </c>
      <c r="I134" s="13">
        <v>30300</v>
      </c>
      <c r="J134" s="51">
        <v>2.6</v>
      </c>
      <c r="K134" s="11">
        <f t="shared" si="15"/>
        <v>790</v>
      </c>
      <c r="L134" s="11">
        <f t="shared" si="16"/>
        <v>790</v>
      </c>
      <c r="M134" s="11">
        <f t="shared" si="17"/>
        <v>0</v>
      </c>
      <c r="N134" s="11">
        <f t="shared" si="18"/>
        <v>790</v>
      </c>
      <c r="O134" s="11">
        <f t="shared" si="19"/>
        <v>25660</v>
      </c>
      <c r="P134" s="12">
        <v>76</v>
      </c>
      <c r="Q134" s="294" t="s">
        <v>38</v>
      </c>
      <c r="R134" s="30"/>
      <c r="S134" s="6"/>
    </row>
    <row r="135" spans="1:19" s="18" customFormat="1" ht="26.25">
      <c r="A135" s="15">
        <v>121</v>
      </c>
      <c r="B135" s="137" t="s">
        <v>142</v>
      </c>
      <c r="C135" s="119" t="s">
        <v>27</v>
      </c>
      <c r="D135" s="143" t="s">
        <v>260</v>
      </c>
      <c r="E135" s="145" t="s">
        <v>55</v>
      </c>
      <c r="F135" s="132" t="s">
        <v>54</v>
      </c>
      <c r="G135" s="133">
        <v>29320</v>
      </c>
      <c r="H135" s="11">
        <v>36020</v>
      </c>
      <c r="I135" s="13">
        <v>30300</v>
      </c>
      <c r="J135" s="51">
        <v>2.6</v>
      </c>
      <c r="K135" s="11">
        <f t="shared" si="15"/>
        <v>790</v>
      </c>
      <c r="L135" s="11">
        <f t="shared" si="16"/>
        <v>790</v>
      </c>
      <c r="M135" s="11">
        <f t="shared" si="17"/>
        <v>0</v>
      </c>
      <c r="N135" s="11">
        <f t="shared" si="18"/>
        <v>790</v>
      </c>
      <c r="O135" s="11">
        <f t="shared" si="19"/>
        <v>30110</v>
      </c>
      <c r="P135" s="12">
        <v>76</v>
      </c>
      <c r="Q135" s="294" t="s">
        <v>38</v>
      </c>
      <c r="R135" s="30"/>
      <c r="S135" s="6"/>
    </row>
    <row r="136" spans="1:19" s="18" customFormat="1" ht="26.25">
      <c r="A136" s="15">
        <v>122</v>
      </c>
      <c r="B136" s="137" t="s">
        <v>142</v>
      </c>
      <c r="C136" s="119" t="s">
        <v>27</v>
      </c>
      <c r="D136" s="143" t="s">
        <v>260</v>
      </c>
      <c r="E136" s="145" t="s">
        <v>55</v>
      </c>
      <c r="F136" s="132" t="s">
        <v>54</v>
      </c>
      <c r="G136" s="133">
        <v>33540</v>
      </c>
      <c r="H136" s="11">
        <v>36020</v>
      </c>
      <c r="I136" s="13">
        <v>30300</v>
      </c>
      <c r="J136" s="51">
        <v>2.4</v>
      </c>
      <c r="K136" s="11">
        <f t="shared" si="15"/>
        <v>730</v>
      </c>
      <c r="L136" s="11">
        <f t="shared" si="16"/>
        <v>730</v>
      </c>
      <c r="M136" s="11">
        <f t="shared" si="17"/>
        <v>0</v>
      </c>
      <c r="N136" s="11">
        <f t="shared" si="18"/>
        <v>730</v>
      </c>
      <c r="O136" s="11">
        <f t="shared" si="19"/>
        <v>34270</v>
      </c>
      <c r="P136" s="12">
        <v>75</v>
      </c>
      <c r="Q136" s="294" t="s">
        <v>38</v>
      </c>
      <c r="R136" s="30"/>
      <c r="S136" s="6"/>
    </row>
    <row r="137" spans="1:19" s="18" customFormat="1" ht="26.25">
      <c r="A137" s="15">
        <v>123</v>
      </c>
      <c r="B137" s="153" t="s">
        <v>133</v>
      </c>
      <c r="C137" s="119" t="s">
        <v>27</v>
      </c>
      <c r="D137" s="143" t="s">
        <v>260</v>
      </c>
      <c r="E137" s="145" t="s">
        <v>55</v>
      </c>
      <c r="F137" s="132" t="s">
        <v>54</v>
      </c>
      <c r="G137" s="133">
        <v>30360</v>
      </c>
      <c r="H137" s="11">
        <v>36020</v>
      </c>
      <c r="I137" s="13">
        <v>30300</v>
      </c>
      <c r="J137" s="51">
        <v>2.6</v>
      </c>
      <c r="K137" s="11">
        <f t="shared" si="15"/>
        <v>790</v>
      </c>
      <c r="L137" s="11">
        <f t="shared" si="16"/>
        <v>790</v>
      </c>
      <c r="M137" s="11">
        <f t="shared" si="17"/>
        <v>0</v>
      </c>
      <c r="N137" s="11">
        <f t="shared" si="18"/>
        <v>790</v>
      </c>
      <c r="O137" s="11">
        <f t="shared" si="19"/>
        <v>31150</v>
      </c>
      <c r="P137" s="12">
        <v>77</v>
      </c>
      <c r="Q137" s="294" t="s">
        <v>38</v>
      </c>
      <c r="R137" s="30"/>
      <c r="S137" s="6"/>
    </row>
    <row r="138" spans="1:19" s="18" customFormat="1" ht="78.75">
      <c r="A138" s="15">
        <v>124</v>
      </c>
      <c r="B138" s="153" t="s">
        <v>133</v>
      </c>
      <c r="C138" s="119" t="s">
        <v>27</v>
      </c>
      <c r="D138" s="143" t="s">
        <v>260</v>
      </c>
      <c r="E138" s="145" t="s">
        <v>55</v>
      </c>
      <c r="F138" s="132" t="s">
        <v>54</v>
      </c>
      <c r="G138" s="133">
        <v>15040</v>
      </c>
      <c r="H138" s="11">
        <v>36020</v>
      </c>
      <c r="I138" s="13">
        <v>18840</v>
      </c>
      <c r="J138" s="51">
        <v>3</v>
      </c>
      <c r="K138" s="11">
        <f t="shared" si="15"/>
        <v>570</v>
      </c>
      <c r="L138" s="11">
        <f t="shared" si="16"/>
        <v>570</v>
      </c>
      <c r="M138" s="11">
        <f t="shared" si="17"/>
        <v>0</v>
      </c>
      <c r="N138" s="11">
        <f t="shared" si="18"/>
        <v>570</v>
      </c>
      <c r="O138" s="11">
        <f t="shared" si="19"/>
        <v>15610</v>
      </c>
      <c r="P138" s="12">
        <v>82.5</v>
      </c>
      <c r="Q138" s="294" t="s">
        <v>37</v>
      </c>
      <c r="R138" s="30"/>
      <c r="S138" s="14"/>
    </row>
    <row r="139" spans="1:19" s="18" customFormat="1" ht="26.25">
      <c r="A139" s="15">
        <v>125</v>
      </c>
      <c r="B139" s="153" t="s">
        <v>133</v>
      </c>
      <c r="C139" s="119" t="s">
        <v>122</v>
      </c>
      <c r="D139" s="143" t="s">
        <v>260</v>
      </c>
      <c r="E139" s="145" t="s">
        <v>56</v>
      </c>
      <c r="F139" s="132" t="s">
        <v>54</v>
      </c>
      <c r="G139" s="133">
        <v>49770</v>
      </c>
      <c r="H139" s="11">
        <v>59770</v>
      </c>
      <c r="I139" s="13">
        <v>52650</v>
      </c>
      <c r="J139" s="51">
        <v>2.4</v>
      </c>
      <c r="K139" s="11">
        <f t="shared" si="15"/>
        <v>1270</v>
      </c>
      <c r="L139" s="11">
        <f t="shared" si="16"/>
        <v>1270</v>
      </c>
      <c r="M139" s="11">
        <f t="shared" si="17"/>
        <v>0</v>
      </c>
      <c r="N139" s="11">
        <f t="shared" si="18"/>
        <v>1270</v>
      </c>
      <c r="O139" s="11">
        <f t="shared" si="19"/>
        <v>51040</v>
      </c>
      <c r="P139" s="12">
        <v>74.25</v>
      </c>
      <c r="Q139" s="294" t="s">
        <v>38</v>
      </c>
      <c r="R139" s="30"/>
      <c r="S139" s="6"/>
    </row>
    <row r="140" spans="1:21" s="18" customFormat="1" ht="26.25">
      <c r="A140" s="15">
        <v>126</v>
      </c>
      <c r="B140" s="153" t="s">
        <v>133</v>
      </c>
      <c r="C140" s="119" t="s">
        <v>126</v>
      </c>
      <c r="D140" s="143" t="s">
        <v>260</v>
      </c>
      <c r="E140" s="145" t="s">
        <v>56</v>
      </c>
      <c r="F140" s="132" t="s">
        <v>54</v>
      </c>
      <c r="G140" s="133">
        <v>50550</v>
      </c>
      <c r="H140" s="11">
        <v>59770</v>
      </c>
      <c r="I140" s="13">
        <v>52650</v>
      </c>
      <c r="J140" s="51">
        <v>2</v>
      </c>
      <c r="K140" s="11">
        <f t="shared" si="15"/>
        <v>1060</v>
      </c>
      <c r="L140" s="11">
        <f t="shared" si="16"/>
        <v>1060</v>
      </c>
      <c r="M140" s="11">
        <f t="shared" si="17"/>
        <v>0</v>
      </c>
      <c r="N140" s="11">
        <f t="shared" si="18"/>
        <v>1060</v>
      </c>
      <c r="O140" s="11">
        <f t="shared" si="19"/>
        <v>51610</v>
      </c>
      <c r="P140" s="12">
        <v>69</v>
      </c>
      <c r="Q140" s="294" t="s">
        <v>59</v>
      </c>
      <c r="R140" s="30"/>
      <c r="S140" s="14"/>
      <c r="U140" s="17"/>
    </row>
    <row r="141" spans="1:21" s="18" customFormat="1" ht="78.75">
      <c r="A141" s="15">
        <v>127</v>
      </c>
      <c r="B141" s="153" t="s">
        <v>133</v>
      </c>
      <c r="C141" s="119" t="s">
        <v>27</v>
      </c>
      <c r="D141" s="143" t="s">
        <v>260</v>
      </c>
      <c r="E141" s="145" t="s">
        <v>56</v>
      </c>
      <c r="F141" s="132" t="s">
        <v>54</v>
      </c>
      <c r="G141" s="142">
        <v>48220</v>
      </c>
      <c r="H141" s="11">
        <v>59770</v>
      </c>
      <c r="I141" s="13">
        <v>52650</v>
      </c>
      <c r="J141" s="51">
        <v>2</v>
      </c>
      <c r="K141" s="11">
        <f t="shared" si="15"/>
        <v>1060</v>
      </c>
      <c r="L141" s="11">
        <f t="shared" si="16"/>
        <v>1060</v>
      </c>
      <c r="M141" s="11">
        <f t="shared" si="17"/>
        <v>0</v>
      </c>
      <c r="N141" s="11">
        <f t="shared" si="18"/>
        <v>1060</v>
      </c>
      <c r="O141" s="11">
        <f t="shared" si="19"/>
        <v>49280</v>
      </c>
      <c r="P141" s="12">
        <v>69</v>
      </c>
      <c r="Q141" s="294" t="s">
        <v>59</v>
      </c>
      <c r="R141" s="30"/>
      <c r="S141" s="14"/>
      <c r="U141" s="17"/>
    </row>
    <row r="142" spans="1:21" s="18" customFormat="1" ht="78.75">
      <c r="A142" s="15">
        <v>128</v>
      </c>
      <c r="B142" s="153" t="s">
        <v>133</v>
      </c>
      <c r="C142" s="119" t="s">
        <v>27</v>
      </c>
      <c r="D142" s="143" t="s">
        <v>260</v>
      </c>
      <c r="E142" s="145" t="s">
        <v>56</v>
      </c>
      <c r="F142" s="132" t="s">
        <v>54</v>
      </c>
      <c r="G142" s="142">
        <v>31960</v>
      </c>
      <c r="H142" s="11">
        <v>59770</v>
      </c>
      <c r="I142" s="13">
        <v>45150</v>
      </c>
      <c r="J142" s="51">
        <v>2</v>
      </c>
      <c r="K142" s="11">
        <f t="shared" si="15"/>
        <v>910</v>
      </c>
      <c r="L142" s="11">
        <f t="shared" si="16"/>
        <v>910</v>
      </c>
      <c r="M142" s="11">
        <f t="shared" si="17"/>
        <v>0</v>
      </c>
      <c r="N142" s="11">
        <f t="shared" si="18"/>
        <v>910</v>
      </c>
      <c r="O142" s="11">
        <f t="shared" si="19"/>
        <v>32870</v>
      </c>
      <c r="P142" s="12">
        <v>69.99</v>
      </c>
      <c r="Q142" s="294" t="s">
        <v>59</v>
      </c>
      <c r="R142" s="30"/>
      <c r="S142" s="14"/>
      <c r="U142" s="17"/>
    </row>
    <row r="143" spans="1:19" s="18" customFormat="1" ht="78.75">
      <c r="A143" s="15">
        <v>129</v>
      </c>
      <c r="B143" s="153" t="s">
        <v>133</v>
      </c>
      <c r="C143" s="119" t="s">
        <v>27</v>
      </c>
      <c r="D143" s="143" t="s">
        <v>260</v>
      </c>
      <c r="E143" s="145" t="s">
        <v>56</v>
      </c>
      <c r="F143" s="132" t="s">
        <v>54</v>
      </c>
      <c r="G143" s="142">
        <v>27550</v>
      </c>
      <c r="H143" s="11">
        <v>59770</v>
      </c>
      <c r="I143" s="13">
        <v>45150</v>
      </c>
      <c r="J143" s="51">
        <v>2.4</v>
      </c>
      <c r="K143" s="11">
        <f t="shared" si="15"/>
        <v>1090</v>
      </c>
      <c r="L143" s="11">
        <f t="shared" si="16"/>
        <v>1090</v>
      </c>
      <c r="M143" s="11">
        <f t="shared" si="17"/>
        <v>0</v>
      </c>
      <c r="N143" s="11">
        <f t="shared" si="18"/>
        <v>1090</v>
      </c>
      <c r="O143" s="11">
        <f t="shared" si="19"/>
        <v>28640</v>
      </c>
      <c r="P143" s="12">
        <v>74</v>
      </c>
      <c r="Q143" s="294" t="s">
        <v>38</v>
      </c>
      <c r="R143" s="30"/>
      <c r="S143" s="6"/>
    </row>
    <row r="144" spans="1:19" s="18" customFormat="1" ht="26.25">
      <c r="A144" s="15">
        <v>130</v>
      </c>
      <c r="B144" s="153" t="s">
        <v>133</v>
      </c>
      <c r="C144" s="119" t="s">
        <v>27</v>
      </c>
      <c r="D144" s="143" t="s">
        <v>260</v>
      </c>
      <c r="E144" s="145" t="s">
        <v>56</v>
      </c>
      <c r="F144" s="132" t="s">
        <v>54</v>
      </c>
      <c r="G144" s="142">
        <v>25390</v>
      </c>
      <c r="H144" s="11">
        <v>59770</v>
      </c>
      <c r="I144" s="13">
        <v>45150</v>
      </c>
      <c r="J144" s="51">
        <v>2.2</v>
      </c>
      <c r="K144" s="11">
        <f t="shared" si="15"/>
        <v>1000</v>
      </c>
      <c r="L144" s="11">
        <f t="shared" si="16"/>
        <v>1000</v>
      </c>
      <c r="M144" s="11">
        <f t="shared" si="17"/>
        <v>0</v>
      </c>
      <c r="N144" s="11">
        <f t="shared" si="18"/>
        <v>1000</v>
      </c>
      <c r="O144" s="11">
        <f t="shared" si="19"/>
        <v>26390</v>
      </c>
      <c r="P144" s="12">
        <v>70</v>
      </c>
      <c r="Q144" s="294" t="s">
        <v>59</v>
      </c>
      <c r="R144" s="30"/>
      <c r="S144" s="6"/>
    </row>
    <row r="145" spans="1:19" s="18" customFormat="1" ht="26.25">
      <c r="A145" s="15">
        <v>131</v>
      </c>
      <c r="B145" s="153" t="s">
        <v>133</v>
      </c>
      <c r="C145" s="119" t="s">
        <v>127</v>
      </c>
      <c r="D145" s="143" t="s">
        <v>260</v>
      </c>
      <c r="E145" s="145" t="s">
        <v>56</v>
      </c>
      <c r="F145" s="132" t="s">
        <v>54</v>
      </c>
      <c r="G145" s="142">
        <v>29900</v>
      </c>
      <c r="H145" s="11">
        <v>59770</v>
      </c>
      <c r="I145" s="13">
        <v>45150</v>
      </c>
      <c r="J145" s="51">
        <v>2.6</v>
      </c>
      <c r="K145" s="11">
        <f t="shared" si="15"/>
        <v>1180</v>
      </c>
      <c r="L145" s="11">
        <f t="shared" si="16"/>
        <v>1180</v>
      </c>
      <c r="M145" s="11">
        <f t="shared" si="17"/>
        <v>0</v>
      </c>
      <c r="N145" s="11">
        <f t="shared" si="18"/>
        <v>1180</v>
      </c>
      <c r="O145" s="11">
        <f t="shared" si="19"/>
        <v>31080</v>
      </c>
      <c r="P145" s="12">
        <v>78.99</v>
      </c>
      <c r="Q145" s="294" t="s">
        <v>38</v>
      </c>
      <c r="R145" s="30"/>
      <c r="S145" s="6"/>
    </row>
    <row r="146" spans="1:19" s="18" customFormat="1" ht="26.25">
      <c r="A146" s="15">
        <v>132</v>
      </c>
      <c r="B146" s="153" t="s">
        <v>133</v>
      </c>
      <c r="C146" s="119" t="s">
        <v>127</v>
      </c>
      <c r="D146" s="143" t="s">
        <v>260</v>
      </c>
      <c r="E146" s="145" t="s">
        <v>53</v>
      </c>
      <c r="F146" s="132" t="s">
        <v>54</v>
      </c>
      <c r="G146" s="133">
        <v>20520</v>
      </c>
      <c r="H146" s="11">
        <v>50550</v>
      </c>
      <c r="I146" s="13">
        <v>31680</v>
      </c>
      <c r="J146" s="51">
        <v>2.6</v>
      </c>
      <c r="K146" s="11">
        <f t="shared" si="15"/>
        <v>830</v>
      </c>
      <c r="L146" s="11">
        <f t="shared" si="16"/>
        <v>830</v>
      </c>
      <c r="M146" s="11">
        <f t="shared" si="17"/>
        <v>0</v>
      </c>
      <c r="N146" s="11">
        <f t="shared" si="18"/>
        <v>830</v>
      </c>
      <c r="O146" s="11">
        <f t="shared" si="19"/>
        <v>21350</v>
      </c>
      <c r="P146" s="12">
        <v>77.5</v>
      </c>
      <c r="Q146" s="294" t="s">
        <v>38</v>
      </c>
      <c r="R146" s="30"/>
      <c r="S146" s="6"/>
    </row>
    <row r="147" spans="1:19" s="17" customFormat="1" ht="78.75">
      <c r="A147" s="24">
        <v>133</v>
      </c>
      <c r="B147" s="299" t="s">
        <v>133</v>
      </c>
      <c r="C147" s="297" t="s">
        <v>127</v>
      </c>
      <c r="D147" s="291" t="s">
        <v>260</v>
      </c>
      <c r="E147" s="300" t="s">
        <v>56</v>
      </c>
      <c r="F147" s="298" t="s">
        <v>54</v>
      </c>
      <c r="G147" s="150">
        <v>48220</v>
      </c>
      <c r="H147" s="13">
        <v>59770</v>
      </c>
      <c r="I147" s="13">
        <v>52650</v>
      </c>
      <c r="J147" s="51">
        <v>2.4</v>
      </c>
      <c r="K147" s="13">
        <f t="shared" si="15"/>
        <v>1270</v>
      </c>
      <c r="L147" s="13">
        <f t="shared" si="16"/>
        <v>1270</v>
      </c>
      <c r="M147" s="13">
        <f t="shared" si="17"/>
        <v>0</v>
      </c>
      <c r="N147" s="13">
        <f t="shared" si="18"/>
        <v>1270</v>
      </c>
      <c r="O147" s="13">
        <f t="shared" si="19"/>
        <v>49490</v>
      </c>
      <c r="P147" s="12">
        <v>75</v>
      </c>
      <c r="Q147" s="294" t="s">
        <v>38</v>
      </c>
      <c r="R147" s="57"/>
      <c r="S147" s="14"/>
    </row>
    <row r="148" spans="1:19" s="18" customFormat="1" ht="78.75">
      <c r="A148" s="15">
        <v>134</v>
      </c>
      <c r="B148" s="153" t="s">
        <v>133</v>
      </c>
      <c r="C148" s="119" t="s">
        <v>127</v>
      </c>
      <c r="D148" s="143" t="s">
        <v>260</v>
      </c>
      <c r="E148" s="145" t="s">
        <v>53</v>
      </c>
      <c r="F148" s="132" t="s">
        <v>54</v>
      </c>
      <c r="G148" s="133">
        <v>24870</v>
      </c>
      <c r="H148" s="11">
        <v>50550</v>
      </c>
      <c r="I148" s="13">
        <v>31680</v>
      </c>
      <c r="J148" s="51">
        <v>2.6</v>
      </c>
      <c r="K148" s="11">
        <f t="shared" si="15"/>
        <v>830</v>
      </c>
      <c r="L148" s="11">
        <f t="shared" si="16"/>
        <v>830</v>
      </c>
      <c r="M148" s="11">
        <f t="shared" si="17"/>
        <v>0</v>
      </c>
      <c r="N148" s="11">
        <f t="shared" si="18"/>
        <v>830</v>
      </c>
      <c r="O148" s="11">
        <f t="shared" si="19"/>
        <v>25700</v>
      </c>
      <c r="P148" s="12">
        <v>77</v>
      </c>
      <c r="Q148" s="294" t="s">
        <v>38</v>
      </c>
      <c r="R148" s="30"/>
      <c r="S148" s="6"/>
    </row>
    <row r="149" spans="1:19" s="18" customFormat="1" ht="26.25">
      <c r="A149" s="15">
        <v>135</v>
      </c>
      <c r="B149" s="137" t="s">
        <v>143</v>
      </c>
      <c r="C149" s="119" t="s">
        <v>125</v>
      </c>
      <c r="D149" s="143" t="s">
        <v>260</v>
      </c>
      <c r="E149" s="145" t="s">
        <v>53</v>
      </c>
      <c r="F149" s="132" t="s">
        <v>54</v>
      </c>
      <c r="G149" s="133">
        <v>38620</v>
      </c>
      <c r="H149" s="11">
        <v>50550</v>
      </c>
      <c r="I149" s="13">
        <v>44260</v>
      </c>
      <c r="J149" s="51">
        <v>2.6</v>
      </c>
      <c r="K149" s="11">
        <f t="shared" si="15"/>
        <v>1160</v>
      </c>
      <c r="L149" s="11">
        <f t="shared" si="16"/>
        <v>1160</v>
      </c>
      <c r="M149" s="11">
        <f t="shared" si="17"/>
        <v>0</v>
      </c>
      <c r="N149" s="11">
        <f t="shared" si="18"/>
        <v>1160</v>
      </c>
      <c r="O149" s="11">
        <f t="shared" si="19"/>
        <v>39780</v>
      </c>
      <c r="P149" s="12">
        <v>78</v>
      </c>
      <c r="Q149" s="294" t="s">
        <v>38</v>
      </c>
      <c r="R149" s="30"/>
      <c r="S149" s="6"/>
    </row>
    <row r="150" spans="1:19" s="17" customFormat="1" ht="78.75">
      <c r="A150" s="24">
        <v>136</v>
      </c>
      <c r="B150" s="296" t="s">
        <v>143</v>
      </c>
      <c r="C150" s="297" t="s">
        <v>122</v>
      </c>
      <c r="D150" s="291" t="s">
        <v>260</v>
      </c>
      <c r="E150" s="300" t="s">
        <v>56</v>
      </c>
      <c r="F150" s="298" t="s">
        <v>54</v>
      </c>
      <c r="G150" s="150">
        <v>48220</v>
      </c>
      <c r="H150" s="13">
        <v>59770</v>
      </c>
      <c r="I150" s="13">
        <v>52650</v>
      </c>
      <c r="J150" s="51">
        <v>2</v>
      </c>
      <c r="K150" s="13">
        <f t="shared" si="15"/>
        <v>1060</v>
      </c>
      <c r="L150" s="13">
        <f t="shared" si="16"/>
        <v>1060</v>
      </c>
      <c r="M150" s="13">
        <f t="shared" si="17"/>
        <v>0</v>
      </c>
      <c r="N150" s="13">
        <f t="shared" si="18"/>
        <v>1060</v>
      </c>
      <c r="O150" s="13">
        <f t="shared" si="19"/>
        <v>49280</v>
      </c>
      <c r="P150" s="12">
        <v>69.99</v>
      </c>
      <c r="Q150" s="294" t="s">
        <v>59</v>
      </c>
      <c r="R150" s="57"/>
      <c r="S150" s="14"/>
    </row>
    <row r="151" spans="1:19" s="18" customFormat="1" ht="78.75">
      <c r="A151" s="15">
        <v>137</v>
      </c>
      <c r="B151" s="137" t="s">
        <v>143</v>
      </c>
      <c r="C151" s="119" t="s">
        <v>122</v>
      </c>
      <c r="D151" s="143" t="s">
        <v>260</v>
      </c>
      <c r="E151" s="145" t="s">
        <v>53</v>
      </c>
      <c r="F151" s="132" t="s">
        <v>54</v>
      </c>
      <c r="G151" s="133">
        <v>26470</v>
      </c>
      <c r="H151" s="11">
        <v>50550</v>
      </c>
      <c r="I151" s="13">
        <v>31680</v>
      </c>
      <c r="J151" s="51">
        <v>2.8</v>
      </c>
      <c r="K151" s="11">
        <f t="shared" si="15"/>
        <v>890</v>
      </c>
      <c r="L151" s="11">
        <f t="shared" si="16"/>
        <v>890</v>
      </c>
      <c r="M151" s="11">
        <f t="shared" si="17"/>
        <v>0</v>
      </c>
      <c r="N151" s="11">
        <f t="shared" si="18"/>
        <v>890</v>
      </c>
      <c r="O151" s="11">
        <f t="shared" si="19"/>
        <v>27360</v>
      </c>
      <c r="P151" s="12">
        <v>81.2</v>
      </c>
      <c r="Q151" s="294" t="s">
        <v>38</v>
      </c>
      <c r="R151" s="30"/>
      <c r="S151" s="6"/>
    </row>
    <row r="152" spans="1:19" s="18" customFormat="1" ht="26.25">
      <c r="A152" s="15">
        <v>138</v>
      </c>
      <c r="B152" s="137" t="s">
        <v>143</v>
      </c>
      <c r="C152" s="119" t="s">
        <v>122</v>
      </c>
      <c r="D152" s="143" t="s">
        <v>260</v>
      </c>
      <c r="E152" s="145" t="s">
        <v>53</v>
      </c>
      <c r="F152" s="132" t="s">
        <v>54</v>
      </c>
      <c r="G152" s="133">
        <v>30960</v>
      </c>
      <c r="H152" s="11">
        <v>50550</v>
      </c>
      <c r="I152" s="13">
        <v>31680</v>
      </c>
      <c r="J152" s="51">
        <v>2.4</v>
      </c>
      <c r="K152" s="11">
        <f t="shared" si="15"/>
        <v>770</v>
      </c>
      <c r="L152" s="11">
        <f t="shared" si="16"/>
        <v>770</v>
      </c>
      <c r="M152" s="11">
        <f t="shared" si="17"/>
        <v>0</v>
      </c>
      <c r="N152" s="11">
        <f t="shared" si="18"/>
        <v>770</v>
      </c>
      <c r="O152" s="11">
        <f t="shared" si="19"/>
        <v>31730</v>
      </c>
      <c r="P152" s="12">
        <v>73</v>
      </c>
      <c r="Q152" s="294" t="s">
        <v>38</v>
      </c>
      <c r="R152" s="30"/>
      <c r="S152" s="6"/>
    </row>
    <row r="153" spans="1:21" s="18" customFormat="1" ht="26.25">
      <c r="A153" s="15">
        <v>139</v>
      </c>
      <c r="B153" s="137" t="s">
        <v>143</v>
      </c>
      <c r="C153" s="119" t="s">
        <v>123</v>
      </c>
      <c r="D153" s="143" t="s">
        <v>260</v>
      </c>
      <c r="E153" s="145" t="s">
        <v>53</v>
      </c>
      <c r="F153" s="132" t="s">
        <v>54</v>
      </c>
      <c r="G153" s="133">
        <v>39280</v>
      </c>
      <c r="H153" s="11">
        <v>50550</v>
      </c>
      <c r="I153" s="13">
        <v>44260</v>
      </c>
      <c r="J153" s="51">
        <v>2</v>
      </c>
      <c r="K153" s="11">
        <f t="shared" si="15"/>
        <v>890</v>
      </c>
      <c r="L153" s="11">
        <f t="shared" si="16"/>
        <v>890</v>
      </c>
      <c r="M153" s="11">
        <f t="shared" si="17"/>
        <v>0</v>
      </c>
      <c r="N153" s="11">
        <f t="shared" si="18"/>
        <v>890</v>
      </c>
      <c r="O153" s="11">
        <f t="shared" si="19"/>
        <v>40170</v>
      </c>
      <c r="P153" s="12">
        <v>69.99</v>
      </c>
      <c r="Q153" s="294" t="s">
        <v>59</v>
      </c>
      <c r="R153" s="30"/>
      <c r="S153" s="14"/>
      <c r="U153" s="17"/>
    </row>
    <row r="154" spans="1:19" s="18" customFormat="1" ht="26.25">
      <c r="A154" s="15">
        <v>140</v>
      </c>
      <c r="B154" s="137" t="s">
        <v>143</v>
      </c>
      <c r="C154" s="119" t="s">
        <v>27</v>
      </c>
      <c r="D154" s="143" t="s">
        <v>260</v>
      </c>
      <c r="E154" s="145" t="s">
        <v>53</v>
      </c>
      <c r="F154" s="132" t="s">
        <v>54</v>
      </c>
      <c r="G154" s="133">
        <v>38620</v>
      </c>
      <c r="H154" s="11">
        <v>50550</v>
      </c>
      <c r="I154" s="13">
        <v>44260</v>
      </c>
      <c r="J154" s="51">
        <v>2.4</v>
      </c>
      <c r="K154" s="11">
        <f t="shared" si="15"/>
        <v>1070</v>
      </c>
      <c r="L154" s="11">
        <f t="shared" si="16"/>
        <v>1070</v>
      </c>
      <c r="M154" s="11">
        <f t="shared" si="17"/>
        <v>0</v>
      </c>
      <c r="N154" s="11">
        <f t="shared" si="18"/>
        <v>1070</v>
      </c>
      <c r="O154" s="11">
        <f t="shared" si="19"/>
        <v>39690</v>
      </c>
      <c r="P154" s="12">
        <v>73.99</v>
      </c>
      <c r="Q154" s="294" t="s">
        <v>38</v>
      </c>
      <c r="R154" s="30"/>
      <c r="S154" s="6"/>
    </row>
    <row r="155" spans="1:19" s="18" customFormat="1" ht="26.25">
      <c r="A155" s="15">
        <v>141</v>
      </c>
      <c r="B155" s="137" t="s">
        <v>144</v>
      </c>
      <c r="C155" s="119" t="s">
        <v>122</v>
      </c>
      <c r="D155" s="143" t="s">
        <v>260</v>
      </c>
      <c r="E155" s="145" t="s">
        <v>53</v>
      </c>
      <c r="F155" s="132" t="s">
        <v>54</v>
      </c>
      <c r="G155" s="133">
        <v>24850</v>
      </c>
      <c r="H155" s="11">
        <v>50550</v>
      </c>
      <c r="I155" s="13">
        <v>31680</v>
      </c>
      <c r="J155" s="51">
        <v>2.6</v>
      </c>
      <c r="K155" s="11">
        <f t="shared" si="15"/>
        <v>830</v>
      </c>
      <c r="L155" s="11">
        <f t="shared" si="16"/>
        <v>830</v>
      </c>
      <c r="M155" s="11">
        <f t="shared" si="17"/>
        <v>0</v>
      </c>
      <c r="N155" s="11">
        <f t="shared" si="18"/>
        <v>830</v>
      </c>
      <c r="O155" s="11">
        <f t="shared" si="19"/>
        <v>25680</v>
      </c>
      <c r="P155" s="12">
        <v>76</v>
      </c>
      <c r="Q155" s="294" t="s">
        <v>38</v>
      </c>
      <c r="R155" s="30"/>
      <c r="S155" s="6"/>
    </row>
    <row r="156" spans="1:19" s="18" customFormat="1" ht="26.25">
      <c r="A156" s="15">
        <v>142</v>
      </c>
      <c r="B156" s="137" t="s">
        <v>144</v>
      </c>
      <c r="C156" s="119" t="s">
        <v>122</v>
      </c>
      <c r="D156" s="143" t="s">
        <v>260</v>
      </c>
      <c r="E156" s="145" t="s">
        <v>53</v>
      </c>
      <c r="F156" s="132" t="s">
        <v>54</v>
      </c>
      <c r="G156" s="133">
        <v>22690</v>
      </c>
      <c r="H156" s="11">
        <v>50550</v>
      </c>
      <c r="I156" s="13">
        <v>31680</v>
      </c>
      <c r="J156" s="51">
        <v>2.2</v>
      </c>
      <c r="K156" s="11">
        <f t="shared" si="15"/>
        <v>700</v>
      </c>
      <c r="L156" s="11">
        <f t="shared" si="16"/>
        <v>700</v>
      </c>
      <c r="M156" s="11">
        <f t="shared" si="17"/>
        <v>0</v>
      </c>
      <c r="N156" s="11">
        <f t="shared" si="18"/>
        <v>700</v>
      </c>
      <c r="O156" s="11">
        <f t="shared" si="19"/>
        <v>23390</v>
      </c>
      <c r="P156" s="12">
        <v>70</v>
      </c>
      <c r="Q156" s="294" t="s">
        <v>59</v>
      </c>
      <c r="R156" s="30"/>
      <c r="S156" s="6"/>
    </row>
    <row r="157" spans="1:19" s="18" customFormat="1" ht="26.25">
      <c r="A157" s="15">
        <v>143</v>
      </c>
      <c r="B157" s="137" t="s">
        <v>144</v>
      </c>
      <c r="C157" s="119" t="s">
        <v>122</v>
      </c>
      <c r="D157" s="143" t="s">
        <v>260</v>
      </c>
      <c r="E157" s="145" t="s">
        <v>53</v>
      </c>
      <c r="F157" s="132" t="s">
        <v>54</v>
      </c>
      <c r="G157" s="133">
        <v>42790</v>
      </c>
      <c r="H157" s="11">
        <v>50550</v>
      </c>
      <c r="I157" s="13">
        <v>44260</v>
      </c>
      <c r="J157" s="51">
        <v>2.4</v>
      </c>
      <c r="K157" s="11">
        <f t="shared" si="15"/>
        <v>1070</v>
      </c>
      <c r="L157" s="11">
        <f t="shared" si="16"/>
        <v>1070</v>
      </c>
      <c r="M157" s="11">
        <f t="shared" si="17"/>
        <v>0</v>
      </c>
      <c r="N157" s="11">
        <f t="shared" si="18"/>
        <v>1070</v>
      </c>
      <c r="O157" s="11">
        <f t="shared" si="19"/>
        <v>43860</v>
      </c>
      <c r="P157" s="12">
        <v>73</v>
      </c>
      <c r="Q157" s="294" t="s">
        <v>38</v>
      </c>
      <c r="R157" s="30"/>
      <c r="S157" s="6"/>
    </row>
    <row r="158" spans="1:19" s="18" customFormat="1" ht="26.25">
      <c r="A158" s="15">
        <v>144</v>
      </c>
      <c r="B158" s="137" t="s">
        <v>144</v>
      </c>
      <c r="C158" s="119" t="s">
        <v>122</v>
      </c>
      <c r="D158" s="143" t="s">
        <v>260</v>
      </c>
      <c r="E158" s="145" t="s">
        <v>53</v>
      </c>
      <c r="F158" s="132" t="s">
        <v>54</v>
      </c>
      <c r="G158" s="133">
        <v>29840</v>
      </c>
      <c r="H158" s="11">
        <v>50550</v>
      </c>
      <c r="I158" s="13">
        <v>31680</v>
      </c>
      <c r="J158" s="51">
        <v>2.2</v>
      </c>
      <c r="K158" s="11">
        <f t="shared" si="15"/>
        <v>700</v>
      </c>
      <c r="L158" s="11">
        <f t="shared" si="16"/>
        <v>700</v>
      </c>
      <c r="M158" s="11">
        <f t="shared" si="17"/>
        <v>0</v>
      </c>
      <c r="N158" s="11">
        <f t="shared" si="18"/>
        <v>700</v>
      </c>
      <c r="O158" s="11">
        <f t="shared" si="19"/>
        <v>30540</v>
      </c>
      <c r="P158" s="12">
        <v>70</v>
      </c>
      <c r="Q158" s="294" t="s">
        <v>59</v>
      </c>
      <c r="R158" s="30"/>
      <c r="S158" s="6"/>
    </row>
    <row r="159" spans="1:21" s="18" customFormat="1" ht="26.25">
      <c r="A159" s="15">
        <v>145</v>
      </c>
      <c r="B159" s="137" t="s">
        <v>144</v>
      </c>
      <c r="C159" s="119" t="s">
        <v>122</v>
      </c>
      <c r="D159" s="143" t="s">
        <v>260</v>
      </c>
      <c r="E159" s="145" t="s">
        <v>53</v>
      </c>
      <c r="F159" s="132" t="s">
        <v>54</v>
      </c>
      <c r="G159" s="133">
        <v>43570</v>
      </c>
      <c r="H159" s="11">
        <v>50550</v>
      </c>
      <c r="I159" s="13">
        <v>44260</v>
      </c>
      <c r="J159" s="51">
        <v>2</v>
      </c>
      <c r="K159" s="11">
        <f t="shared" si="15"/>
        <v>890</v>
      </c>
      <c r="L159" s="11">
        <f t="shared" si="16"/>
        <v>890</v>
      </c>
      <c r="M159" s="11">
        <f t="shared" si="17"/>
        <v>0</v>
      </c>
      <c r="N159" s="11">
        <f t="shared" si="18"/>
        <v>890</v>
      </c>
      <c r="O159" s="11">
        <f t="shared" si="19"/>
        <v>44460</v>
      </c>
      <c r="P159" s="12">
        <v>69.99</v>
      </c>
      <c r="Q159" s="294" t="s">
        <v>59</v>
      </c>
      <c r="R159" s="30"/>
      <c r="S159" s="14"/>
      <c r="U159" s="17"/>
    </row>
    <row r="160" spans="1:19" s="18" customFormat="1" ht="26.25">
      <c r="A160" s="15">
        <v>146</v>
      </c>
      <c r="B160" s="137" t="s">
        <v>144</v>
      </c>
      <c r="C160" s="119" t="s">
        <v>123</v>
      </c>
      <c r="D160" s="143" t="s">
        <v>260</v>
      </c>
      <c r="E160" s="145" t="s">
        <v>53</v>
      </c>
      <c r="F160" s="132" t="s">
        <v>54</v>
      </c>
      <c r="G160" s="133">
        <v>42020</v>
      </c>
      <c r="H160" s="11">
        <v>50550</v>
      </c>
      <c r="I160" s="13">
        <v>44260</v>
      </c>
      <c r="J160" s="51">
        <v>2.4</v>
      </c>
      <c r="K160" s="11">
        <f t="shared" si="15"/>
        <v>1070</v>
      </c>
      <c r="L160" s="11">
        <f t="shared" si="16"/>
        <v>1070</v>
      </c>
      <c r="M160" s="11">
        <f t="shared" si="17"/>
        <v>0</v>
      </c>
      <c r="N160" s="11">
        <f t="shared" si="18"/>
        <v>1070</v>
      </c>
      <c r="O160" s="11">
        <f t="shared" si="19"/>
        <v>43090</v>
      </c>
      <c r="P160" s="12">
        <v>75.99</v>
      </c>
      <c r="Q160" s="294" t="s">
        <v>38</v>
      </c>
      <c r="R160" s="30"/>
      <c r="S160" s="6"/>
    </row>
    <row r="161" spans="1:21" s="18" customFormat="1" ht="26.25">
      <c r="A161" s="15">
        <v>147</v>
      </c>
      <c r="B161" s="153" t="s">
        <v>145</v>
      </c>
      <c r="C161" s="119" t="s">
        <v>123</v>
      </c>
      <c r="D161" s="143" t="s">
        <v>260</v>
      </c>
      <c r="E161" s="145" t="s">
        <v>53</v>
      </c>
      <c r="F161" s="132" t="s">
        <v>54</v>
      </c>
      <c r="G161" s="133">
        <v>41230</v>
      </c>
      <c r="H161" s="11">
        <v>50550</v>
      </c>
      <c r="I161" s="13">
        <v>44260</v>
      </c>
      <c r="J161" s="51">
        <v>2</v>
      </c>
      <c r="K161" s="11">
        <f t="shared" si="15"/>
        <v>890</v>
      </c>
      <c r="L161" s="11">
        <f t="shared" si="16"/>
        <v>890</v>
      </c>
      <c r="M161" s="11">
        <f t="shared" si="17"/>
        <v>0</v>
      </c>
      <c r="N161" s="11">
        <f t="shared" si="18"/>
        <v>890</v>
      </c>
      <c r="O161" s="11">
        <f t="shared" si="19"/>
        <v>42120</v>
      </c>
      <c r="P161" s="12">
        <v>67.99</v>
      </c>
      <c r="Q161" s="294" t="s">
        <v>59</v>
      </c>
      <c r="R161" s="30"/>
      <c r="S161" s="14"/>
      <c r="U161" s="17"/>
    </row>
    <row r="162" spans="1:22" s="49" customFormat="1" ht="26.25">
      <c r="A162" s="161">
        <v>148</v>
      </c>
      <c r="B162" s="301" t="s">
        <v>145</v>
      </c>
      <c r="C162" s="146" t="s">
        <v>27</v>
      </c>
      <c r="D162" s="302" t="s">
        <v>260</v>
      </c>
      <c r="E162" s="147" t="s">
        <v>120</v>
      </c>
      <c r="F162" s="147" t="s">
        <v>54</v>
      </c>
      <c r="G162" s="148">
        <v>40590</v>
      </c>
      <c r="H162" s="99">
        <v>50550</v>
      </c>
      <c r="I162" s="48">
        <v>44260</v>
      </c>
      <c r="J162" s="303">
        <v>2.4</v>
      </c>
      <c r="K162" s="48">
        <f t="shared" si="15"/>
        <v>1070</v>
      </c>
      <c r="L162" s="48">
        <f t="shared" si="16"/>
        <v>1070</v>
      </c>
      <c r="M162" s="48">
        <f t="shared" si="17"/>
        <v>0</v>
      </c>
      <c r="N162" s="48">
        <f t="shared" si="18"/>
        <v>1070</v>
      </c>
      <c r="O162" s="48">
        <f t="shared" si="19"/>
        <v>41660</v>
      </c>
      <c r="P162" s="303">
        <v>75.99</v>
      </c>
      <c r="Q162" s="48" t="s">
        <v>38</v>
      </c>
      <c r="R162" s="57"/>
      <c r="S162" s="6"/>
      <c r="T162" s="17"/>
      <c r="U162" s="17"/>
      <c r="V162" s="17"/>
    </row>
    <row r="163" spans="1:19" s="18" customFormat="1" ht="26.25">
      <c r="A163" s="15">
        <v>149</v>
      </c>
      <c r="B163" s="153" t="s">
        <v>145</v>
      </c>
      <c r="C163" s="119" t="s">
        <v>27</v>
      </c>
      <c r="D163" s="143" t="s">
        <v>260</v>
      </c>
      <c r="E163" s="145" t="s">
        <v>55</v>
      </c>
      <c r="F163" s="132" t="s">
        <v>54</v>
      </c>
      <c r="G163" s="133">
        <v>28260</v>
      </c>
      <c r="H163" s="11">
        <v>36020</v>
      </c>
      <c r="I163" s="13">
        <v>30300</v>
      </c>
      <c r="J163" s="51">
        <v>2.6</v>
      </c>
      <c r="K163" s="11">
        <f t="shared" si="15"/>
        <v>790</v>
      </c>
      <c r="L163" s="11">
        <f t="shared" si="16"/>
        <v>790</v>
      </c>
      <c r="M163" s="11">
        <f t="shared" si="17"/>
        <v>0</v>
      </c>
      <c r="N163" s="11">
        <f t="shared" si="18"/>
        <v>790</v>
      </c>
      <c r="O163" s="11">
        <f t="shared" si="19"/>
        <v>29050</v>
      </c>
      <c r="P163" s="12">
        <v>77</v>
      </c>
      <c r="Q163" s="294" t="s">
        <v>38</v>
      </c>
      <c r="R163" s="30"/>
      <c r="S163" s="6"/>
    </row>
    <row r="164" spans="1:19" s="18" customFormat="1" ht="26.25">
      <c r="A164" s="15">
        <v>150</v>
      </c>
      <c r="B164" s="153" t="s">
        <v>145</v>
      </c>
      <c r="C164" s="119" t="s">
        <v>27</v>
      </c>
      <c r="D164" s="143" t="s">
        <v>260</v>
      </c>
      <c r="E164" s="145" t="s">
        <v>55</v>
      </c>
      <c r="F164" s="132" t="s">
        <v>54</v>
      </c>
      <c r="G164" s="133">
        <v>29320</v>
      </c>
      <c r="H164" s="11">
        <v>36020</v>
      </c>
      <c r="I164" s="13">
        <v>30300</v>
      </c>
      <c r="J164" s="51">
        <v>2.4</v>
      </c>
      <c r="K164" s="11">
        <f t="shared" si="15"/>
        <v>730</v>
      </c>
      <c r="L164" s="11">
        <f t="shared" si="16"/>
        <v>730</v>
      </c>
      <c r="M164" s="11">
        <f t="shared" si="17"/>
        <v>0</v>
      </c>
      <c r="N164" s="11">
        <f t="shared" si="18"/>
        <v>730</v>
      </c>
      <c r="O164" s="11">
        <f t="shared" si="19"/>
        <v>30050</v>
      </c>
      <c r="P164" s="12">
        <v>75</v>
      </c>
      <c r="Q164" s="294" t="s">
        <v>38</v>
      </c>
      <c r="R164" s="30"/>
      <c r="S164" s="6"/>
    </row>
    <row r="165" spans="1:19" s="18" customFormat="1" ht="26.25">
      <c r="A165" s="15">
        <v>151</v>
      </c>
      <c r="B165" s="153" t="s">
        <v>145</v>
      </c>
      <c r="C165" s="119" t="s">
        <v>27</v>
      </c>
      <c r="D165" s="143" t="s">
        <v>260</v>
      </c>
      <c r="E165" s="145" t="s">
        <v>55</v>
      </c>
      <c r="F165" s="132" t="s">
        <v>54</v>
      </c>
      <c r="G165" s="133">
        <v>16070</v>
      </c>
      <c r="H165" s="11">
        <v>36020</v>
      </c>
      <c r="I165" s="13">
        <v>18840</v>
      </c>
      <c r="J165" s="51">
        <v>2.4</v>
      </c>
      <c r="K165" s="11">
        <f t="shared" si="15"/>
        <v>460</v>
      </c>
      <c r="L165" s="11">
        <f t="shared" si="16"/>
        <v>460</v>
      </c>
      <c r="M165" s="11">
        <f t="shared" si="17"/>
        <v>0</v>
      </c>
      <c r="N165" s="11">
        <f t="shared" si="18"/>
        <v>460</v>
      </c>
      <c r="O165" s="11">
        <f t="shared" si="19"/>
        <v>16530</v>
      </c>
      <c r="P165" s="12">
        <v>74</v>
      </c>
      <c r="Q165" s="294" t="s">
        <v>38</v>
      </c>
      <c r="R165" s="30"/>
      <c r="S165" s="6"/>
    </row>
    <row r="166" spans="1:19" s="18" customFormat="1" ht="26.25">
      <c r="A166" s="15">
        <v>152</v>
      </c>
      <c r="B166" s="153" t="s">
        <v>145</v>
      </c>
      <c r="C166" s="119" t="s">
        <v>27</v>
      </c>
      <c r="D166" s="143" t="s">
        <v>260</v>
      </c>
      <c r="E166" s="145" t="s">
        <v>55</v>
      </c>
      <c r="F166" s="132" t="s">
        <v>54</v>
      </c>
      <c r="G166" s="133">
        <v>24730</v>
      </c>
      <c r="H166" s="11">
        <v>36020</v>
      </c>
      <c r="I166" s="13">
        <v>30300</v>
      </c>
      <c r="J166" s="51">
        <v>2.6</v>
      </c>
      <c r="K166" s="11">
        <f t="shared" si="15"/>
        <v>790</v>
      </c>
      <c r="L166" s="11">
        <f t="shared" si="16"/>
        <v>790</v>
      </c>
      <c r="M166" s="11">
        <f t="shared" si="17"/>
        <v>0</v>
      </c>
      <c r="N166" s="11">
        <f t="shared" si="18"/>
        <v>790</v>
      </c>
      <c r="O166" s="11">
        <f t="shared" si="19"/>
        <v>25520</v>
      </c>
      <c r="P166" s="12">
        <v>78.99</v>
      </c>
      <c r="Q166" s="294" t="s">
        <v>38</v>
      </c>
      <c r="R166" s="30"/>
      <c r="S166" s="6"/>
    </row>
    <row r="167" spans="1:19" s="18" customFormat="1" ht="26.25">
      <c r="A167" s="15">
        <v>153</v>
      </c>
      <c r="B167" s="153" t="s">
        <v>146</v>
      </c>
      <c r="C167" s="119" t="s">
        <v>27</v>
      </c>
      <c r="D167" s="143" t="s">
        <v>260</v>
      </c>
      <c r="E167" s="145" t="s">
        <v>55</v>
      </c>
      <c r="F167" s="132" t="s">
        <v>54</v>
      </c>
      <c r="G167" s="133">
        <v>24870</v>
      </c>
      <c r="H167" s="11">
        <v>36020</v>
      </c>
      <c r="I167" s="13">
        <v>30300</v>
      </c>
      <c r="J167" s="51">
        <v>2.8</v>
      </c>
      <c r="K167" s="11">
        <f t="shared" si="15"/>
        <v>850</v>
      </c>
      <c r="L167" s="11">
        <f t="shared" si="16"/>
        <v>850</v>
      </c>
      <c r="M167" s="11">
        <f t="shared" si="17"/>
        <v>0</v>
      </c>
      <c r="N167" s="11">
        <f t="shared" si="18"/>
        <v>850</v>
      </c>
      <c r="O167" s="11">
        <f t="shared" si="19"/>
        <v>25720</v>
      </c>
      <c r="P167" s="12">
        <v>81.88</v>
      </c>
      <c r="Q167" s="294" t="s">
        <v>38</v>
      </c>
      <c r="R167" s="30"/>
      <c r="S167" s="6"/>
    </row>
    <row r="168" spans="1:19" s="18" customFormat="1" ht="26.25">
      <c r="A168" s="15">
        <v>154</v>
      </c>
      <c r="B168" s="153" t="s">
        <v>146</v>
      </c>
      <c r="C168" s="119" t="s">
        <v>27</v>
      </c>
      <c r="D168" s="143" t="s">
        <v>260</v>
      </c>
      <c r="E168" s="145" t="s">
        <v>55</v>
      </c>
      <c r="F168" s="132" t="s">
        <v>54</v>
      </c>
      <c r="G168" s="133">
        <v>15410</v>
      </c>
      <c r="H168" s="11">
        <v>36020</v>
      </c>
      <c r="I168" s="13">
        <v>18840</v>
      </c>
      <c r="J168" s="51">
        <v>3</v>
      </c>
      <c r="K168" s="11">
        <f t="shared" si="15"/>
        <v>570</v>
      </c>
      <c r="L168" s="11">
        <f t="shared" si="16"/>
        <v>570</v>
      </c>
      <c r="M168" s="11">
        <f t="shared" si="17"/>
        <v>0</v>
      </c>
      <c r="N168" s="11">
        <f t="shared" si="18"/>
        <v>570</v>
      </c>
      <c r="O168" s="11">
        <f t="shared" si="19"/>
        <v>15980</v>
      </c>
      <c r="P168" s="12">
        <v>83</v>
      </c>
      <c r="Q168" s="294" t="s">
        <v>37</v>
      </c>
      <c r="R168" s="30"/>
      <c r="S168" s="14"/>
    </row>
    <row r="169" spans="1:19" s="18" customFormat="1" ht="26.25">
      <c r="A169" s="15">
        <v>155</v>
      </c>
      <c r="B169" s="153" t="s">
        <v>146</v>
      </c>
      <c r="C169" s="119" t="s">
        <v>122</v>
      </c>
      <c r="D169" s="143" t="s">
        <v>260</v>
      </c>
      <c r="E169" s="145" t="s">
        <v>55</v>
      </c>
      <c r="F169" s="132" t="s">
        <v>54</v>
      </c>
      <c r="G169" s="133">
        <v>10420</v>
      </c>
      <c r="H169" s="11">
        <v>36020</v>
      </c>
      <c r="I169" s="13">
        <v>18840</v>
      </c>
      <c r="J169" s="51">
        <v>3.1</v>
      </c>
      <c r="K169" s="11">
        <f t="shared" si="15"/>
        <v>590</v>
      </c>
      <c r="L169" s="11">
        <f t="shared" si="16"/>
        <v>590</v>
      </c>
      <c r="M169" s="11">
        <f t="shared" si="17"/>
        <v>0</v>
      </c>
      <c r="N169" s="11">
        <f t="shared" si="18"/>
        <v>590</v>
      </c>
      <c r="O169" s="11">
        <f t="shared" si="19"/>
        <v>11010</v>
      </c>
      <c r="P169" s="12">
        <v>85</v>
      </c>
      <c r="Q169" s="294" t="s">
        <v>37</v>
      </c>
      <c r="R169" s="30"/>
      <c r="S169" s="14"/>
    </row>
    <row r="170" spans="1:19" s="18" customFormat="1" ht="26.25">
      <c r="A170" s="15">
        <v>156</v>
      </c>
      <c r="B170" s="153" t="s">
        <v>146</v>
      </c>
      <c r="C170" s="119" t="s">
        <v>123</v>
      </c>
      <c r="D170" s="143" t="s">
        <v>260</v>
      </c>
      <c r="E170" s="132" t="s">
        <v>55</v>
      </c>
      <c r="F170" s="132" t="s">
        <v>54</v>
      </c>
      <c r="G170" s="133">
        <v>26170</v>
      </c>
      <c r="H170" s="11">
        <v>36020</v>
      </c>
      <c r="I170" s="13">
        <v>30300</v>
      </c>
      <c r="J170" s="51">
        <v>2.6</v>
      </c>
      <c r="K170" s="11">
        <f t="shared" si="15"/>
        <v>790</v>
      </c>
      <c r="L170" s="11">
        <f t="shared" si="16"/>
        <v>790</v>
      </c>
      <c r="M170" s="11">
        <f t="shared" si="17"/>
        <v>0</v>
      </c>
      <c r="N170" s="11">
        <f t="shared" si="18"/>
        <v>790</v>
      </c>
      <c r="O170" s="11">
        <f t="shared" si="19"/>
        <v>26960</v>
      </c>
      <c r="P170" s="12">
        <v>77</v>
      </c>
      <c r="Q170" s="294" t="s">
        <v>38</v>
      </c>
      <c r="R170" s="30"/>
      <c r="S170" s="6"/>
    </row>
    <row r="171" spans="1:19" s="18" customFormat="1" ht="26.25">
      <c r="A171" s="15">
        <v>157</v>
      </c>
      <c r="B171" s="153" t="s">
        <v>146</v>
      </c>
      <c r="C171" s="119" t="s">
        <v>123</v>
      </c>
      <c r="D171" s="143" t="s">
        <v>260</v>
      </c>
      <c r="E171" s="145" t="s">
        <v>55</v>
      </c>
      <c r="F171" s="132" t="s">
        <v>54</v>
      </c>
      <c r="G171" s="133">
        <v>28260</v>
      </c>
      <c r="H171" s="11">
        <v>36020</v>
      </c>
      <c r="I171" s="13">
        <v>30300</v>
      </c>
      <c r="J171" s="51">
        <v>2.6</v>
      </c>
      <c r="K171" s="11">
        <f t="shared" si="15"/>
        <v>790</v>
      </c>
      <c r="L171" s="11">
        <f t="shared" si="16"/>
        <v>790</v>
      </c>
      <c r="M171" s="11">
        <f t="shared" si="17"/>
        <v>0</v>
      </c>
      <c r="N171" s="11">
        <f t="shared" si="18"/>
        <v>790</v>
      </c>
      <c r="O171" s="11">
        <f t="shared" si="19"/>
        <v>29050</v>
      </c>
      <c r="P171" s="12">
        <v>78</v>
      </c>
      <c r="Q171" s="294" t="s">
        <v>38</v>
      </c>
      <c r="R171" s="30"/>
      <c r="S171" s="6"/>
    </row>
    <row r="172" spans="1:19" s="18" customFormat="1" ht="26.25">
      <c r="A172" s="15">
        <v>158</v>
      </c>
      <c r="B172" s="153" t="s">
        <v>146</v>
      </c>
      <c r="C172" s="119" t="s">
        <v>27</v>
      </c>
      <c r="D172" s="143" t="s">
        <v>260</v>
      </c>
      <c r="E172" s="145" t="s">
        <v>55</v>
      </c>
      <c r="F172" s="132" t="s">
        <v>54</v>
      </c>
      <c r="G172" s="133">
        <v>25200</v>
      </c>
      <c r="H172" s="11">
        <v>36020</v>
      </c>
      <c r="I172" s="13">
        <v>30300</v>
      </c>
      <c r="J172" s="51">
        <v>2.8</v>
      </c>
      <c r="K172" s="11">
        <f t="shared" si="15"/>
        <v>850</v>
      </c>
      <c r="L172" s="11">
        <f t="shared" si="16"/>
        <v>850</v>
      </c>
      <c r="M172" s="11">
        <f t="shared" si="17"/>
        <v>0</v>
      </c>
      <c r="N172" s="11">
        <f t="shared" si="18"/>
        <v>850</v>
      </c>
      <c r="O172" s="11">
        <f t="shared" si="19"/>
        <v>26050</v>
      </c>
      <c r="P172" s="12">
        <v>81.25</v>
      </c>
      <c r="Q172" s="294" t="s">
        <v>38</v>
      </c>
      <c r="R172" s="30"/>
      <c r="S172" s="6"/>
    </row>
    <row r="173" spans="1:19" s="18" customFormat="1" ht="26.25">
      <c r="A173" s="15">
        <v>159</v>
      </c>
      <c r="B173" s="153" t="s">
        <v>146</v>
      </c>
      <c r="C173" s="119" t="s">
        <v>27</v>
      </c>
      <c r="D173" s="143" t="s">
        <v>260</v>
      </c>
      <c r="E173" s="132" t="s">
        <v>55</v>
      </c>
      <c r="F173" s="132" t="s">
        <v>54</v>
      </c>
      <c r="G173" s="133">
        <v>16280</v>
      </c>
      <c r="H173" s="11">
        <v>36020</v>
      </c>
      <c r="I173" s="13">
        <v>18840</v>
      </c>
      <c r="J173" s="51">
        <v>2.2</v>
      </c>
      <c r="K173" s="11">
        <f t="shared" si="15"/>
        <v>420</v>
      </c>
      <c r="L173" s="11">
        <f t="shared" si="16"/>
        <v>420</v>
      </c>
      <c r="M173" s="11">
        <f t="shared" si="17"/>
        <v>0</v>
      </c>
      <c r="N173" s="11">
        <f t="shared" si="18"/>
        <v>420</v>
      </c>
      <c r="O173" s="11">
        <f t="shared" si="19"/>
        <v>16700</v>
      </c>
      <c r="P173" s="12">
        <v>70.59</v>
      </c>
      <c r="Q173" s="294" t="s">
        <v>59</v>
      </c>
      <c r="R173" s="30"/>
      <c r="S173" s="6"/>
    </row>
    <row r="174" spans="1:19" s="18" customFormat="1" ht="26.25">
      <c r="A174" s="15">
        <v>160</v>
      </c>
      <c r="B174" s="153" t="s">
        <v>146</v>
      </c>
      <c r="C174" s="119" t="s">
        <v>123</v>
      </c>
      <c r="D174" s="143" t="s">
        <v>260</v>
      </c>
      <c r="E174" s="145" t="s">
        <v>55</v>
      </c>
      <c r="F174" s="132" t="s">
        <v>54</v>
      </c>
      <c r="G174" s="133">
        <v>27070</v>
      </c>
      <c r="H174" s="11">
        <v>36020</v>
      </c>
      <c r="I174" s="13">
        <v>30300</v>
      </c>
      <c r="J174" s="51">
        <v>3</v>
      </c>
      <c r="K174" s="11">
        <f t="shared" si="15"/>
        <v>910</v>
      </c>
      <c r="L174" s="11">
        <f t="shared" si="16"/>
        <v>910</v>
      </c>
      <c r="M174" s="11">
        <f t="shared" si="17"/>
        <v>0</v>
      </c>
      <c r="N174" s="11">
        <f t="shared" si="18"/>
        <v>910</v>
      </c>
      <c r="O174" s="11">
        <f t="shared" si="19"/>
        <v>27980</v>
      </c>
      <c r="P174" s="12">
        <v>82</v>
      </c>
      <c r="Q174" s="294" t="s">
        <v>37</v>
      </c>
      <c r="R174" s="30"/>
      <c r="S174" s="14"/>
    </row>
    <row r="175" spans="1:19" s="18" customFormat="1" ht="26.25">
      <c r="A175" s="15">
        <v>161</v>
      </c>
      <c r="B175" s="153" t="s">
        <v>146</v>
      </c>
      <c r="C175" s="119" t="s">
        <v>122</v>
      </c>
      <c r="D175" s="143" t="s">
        <v>260</v>
      </c>
      <c r="E175" s="145" t="s">
        <v>55</v>
      </c>
      <c r="F175" s="132" t="s">
        <v>54</v>
      </c>
      <c r="G175" s="133">
        <v>26170</v>
      </c>
      <c r="H175" s="11">
        <v>36020</v>
      </c>
      <c r="I175" s="13">
        <v>30300</v>
      </c>
      <c r="J175" s="51">
        <v>2.8</v>
      </c>
      <c r="K175" s="11">
        <f aca="true" t="shared" si="20" ref="K175:K237">ROUNDUP(($I175*$J175/100),-1)</f>
        <v>850</v>
      </c>
      <c r="L175" s="11">
        <f aca="true" t="shared" si="21" ref="L175:L237">IF($G175+$K175&lt;=$H175,$K175,$H175-$G175)</f>
        <v>850</v>
      </c>
      <c r="M175" s="11">
        <f aca="true" t="shared" si="22" ref="M175:M237">IF($G175+$K175&lt;=$H175,0,($I175*$J175/100)-$L175)</f>
        <v>0</v>
      </c>
      <c r="N175" s="11">
        <f aca="true" t="shared" si="23" ref="N175:N237">$L175+$M175</f>
        <v>850</v>
      </c>
      <c r="O175" s="11">
        <f aca="true" t="shared" si="24" ref="O175:O237">IF($G175+$K175&lt;=$H175,$G175+$K175,$H175)</f>
        <v>27020</v>
      </c>
      <c r="P175" s="12">
        <v>81</v>
      </c>
      <c r="Q175" s="294" t="s">
        <v>38</v>
      </c>
      <c r="R175" s="30"/>
      <c r="S175" s="6"/>
    </row>
    <row r="176" spans="1:19" s="18" customFormat="1" ht="26.25">
      <c r="A176" s="15">
        <v>162</v>
      </c>
      <c r="B176" s="153" t="s">
        <v>146</v>
      </c>
      <c r="C176" s="119" t="s">
        <v>122</v>
      </c>
      <c r="D176" s="143" t="s">
        <v>260</v>
      </c>
      <c r="E176" s="145" t="s">
        <v>55</v>
      </c>
      <c r="F176" s="132" t="s">
        <v>54</v>
      </c>
      <c r="G176" s="133">
        <v>10770</v>
      </c>
      <c r="H176" s="11">
        <v>36020</v>
      </c>
      <c r="I176" s="13">
        <v>18840</v>
      </c>
      <c r="J176" s="51">
        <v>2.6</v>
      </c>
      <c r="K176" s="11">
        <f t="shared" si="20"/>
        <v>490</v>
      </c>
      <c r="L176" s="11">
        <f t="shared" si="21"/>
        <v>490</v>
      </c>
      <c r="M176" s="11">
        <f t="shared" si="22"/>
        <v>0</v>
      </c>
      <c r="N176" s="11">
        <f t="shared" si="23"/>
        <v>490</v>
      </c>
      <c r="O176" s="11">
        <f t="shared" si="24"/>
        <v>11260</v>
      </c>
      <c r="P176" s="12">
        <v>77</v>
      </c>
      <c r="Q176" s="294" t="s">
        <v>38</v>
      </c>
      <c r="R176" s="30"/>
      <c r="S176" s="6"/>
    </row>
    <row r="177" spans="1:19" s="18" customFormat="1" ht="26.25">
      <c r="A177" s="15">
        <v>163</v>
      </c>
      <c r="B177" s="153" t="s">
        <v>147</v>
      </c>
      <c r="C177" s="119" t="s">
        <v>123</v>
      </c>
      <c r="D177" s="143" t="s">
        <v>260</v>
      </c>
      <c r="E177" s="145" t="s">
        <v>55</v>
      </c>
      <c r="F177" s="132" t="s">
        <v>54</v>
      </c>
      <c r="G177" s="133">
        <v>12600</v>
      </c>
      <c r="H177" s="11">
        <v>36020</v>
      </c>
      <c r="I177" s="13">
        <v>18840</v>
      </c>
      <c r="J177" s="51">
        <v>2.6</v>
      </c>
      <c r="K177" s="11">
        <f t="shared" si="20"/>
        <v>490</v>
      </c>
      <c r="L177" s="11">
        <f t="shared" si="21"/>
        <v>490</v>
      </c>
      <c r="M177" s="11">
        <f t="shared" si="22"/>
        <v>0</v>
      </c>
      <c r="N177" s="11">
        <f t="shared" si="23"/>
        <v>490</v>
      </c>
      <c r="O177" s="11">
        <f t="shared" si="24"/>
        <v>13090</v>
      </c>
      <c r="P177" s="12">
        <v>78.99</v>
      </c>
      <c r="Q177" s="294" t="s">
        <v>38</v>
      </c>
      <c r="R177" s="30"/>
      <c r="S177" s="6"/>
    </row>
    <row r="178" spans="1:19" s="18" customFormat="1" ht="26.25">
      <c r="A178" s="15">
        <v>164</v>
      </c>
      <c r="B178" s="153" t="s">
        <v>147</v>
      </c>
      <c r="C178" s="119" t="s">
        <v>123</v>
      </c>
      <c r="D178" s="143" t="s">
        <v>260</v>
      </c>
      <c r="E178" s="145" t="s">
        <v>55</v>
      </c>
      <c r="F178" s="132" t="s">
        <v>54</v>
      </c>
      <c r="G178" s="133">
        <v>13620</v>
      </c>
      <c r="H178" s="11">
        <v>36020</v>
      </c>
      <c r="I178" s="13">
        <v>18840</v>
      </c>
      <c r="J178" s="51">
        <v>2.4</v>
      </c>
      <c r="K178" s="11">
        <f t="shared" si="20"/>
        <v>460</v>
      </c>
      <c r="L178" s="11">
        <f t="shared" si="21"/>
        <v>460</v>
      </c>
      <c r="M178" s="11">
        <f t="shared" si="22"/>
        <v>0</v>
      </c>
      <c r="N178" s="11">
        <f t="shared" si="23"/>
        <v>460</v>
      </c>
      <c r="O178" s="11">
        <f t="shared" si="24"/>
        <v>14080</v>
      </c>
      <c r="P178" s="12">
        <v>73</v>
      </c>
      <c r="Q178" s="294" t="s">
        <v>38</v>
      </c>
      <c r="R178" s="30"/>
      <c r="S178" s="6"/>
    </row>
    <row r="179" spans="1:19" s="18" customFormat="1" ht="26.25">
      <c r="A179" s="15">
        <v>165</v>
      </c>
      <c r="B179" s="153" t="s">
        <v>147</v>
      </c>
      <c r="C179" s="119" t="s">
        <v>27</v>
      </c>
      <c r="D179" s="143" t="s">
        <v>260</v>
      </c>
      <c r="E179" s="145" t="s">
        <v>55</v>
      </c>
      <c r="F179" s="132" t="s">
        <v>54</v>
      </c>
      <c r="G179" s="133">
        <v>33540</v>
      </c>
      <c r="H179" s="11">
        <v>36020</v>
      </c>
      <c r="I179" s="13">
        <v>30300</v>
      </c>
      <c r="J179" s="51">
        <v>3</v>
      </c>
      <c r="K179" s="11">
        <f t="shared" si="20"/>
        <v>910</v>
      </c>
      <c r="L179" s="11">
        <f t="shared" si="21"/>
        <v>910</v>
      </c>
      <c r="M179" s="11">
        <f t="shared" si="22"/>
        <v>0</v>
      </c>
      <c r="N179" s="11">
        <f t="shared" si="23"/>
        <v>910</v>
      </c>
      <c r="O179" s="11">
        <f t="shared" si="24"/>
        <v>34450</v>
      </c>
      <c r="P179" s="12">
        <v>82</v>
      </c>
      <c r="Q179" s="294" t="s">
        <v>37</v>
      </c>
      <c r="R179" s="30"/>
      <c r="S179" s="14"/>
    </row>
    <row r="180" spans="1:19" s="18" customFormat="1" ht="78.75">
      <c r="A180" s="15">
        <v>166</v>
      </c>
      <c r="B180" s="153" t="s">
        <v>147</v>
      </c>
      <c r="C180" s="119" t="s">
        <v>27</v>
      </c>
      <c r="D180" s="143" t="s">
        <v>260</v>
      </c>
      <c r="E180" s="145" t="s">
        <v>55</v>
      </c>
      <c r="F180" s="132" t="s">
        <v>54</v>
      </c>
      <c r="G180" s="133">
        <v>13960</v>
      </c>
      <c r="H180" s="11">
        <v>36020</v>
      </c>
      <c r="I180" s="13">
        <v>18840</v>
      </c>
      <c r="J180" s="51">
        <v>2.4</v>
      </c>
      <c r="K180" s="11">
        <f t="shared" si="20"/>
        <v>460</v>
      </c>
      <c r="L180" s="11">
        <f t="shared" si="21"/>
        <v>460</v>
      </c>
      <c r="M180" s="11">
        <f t="shared" si="22"/>
        <v>0</v>
      </c>
      <c r="N180" s="11">
        <f t="shared" si="23"/>
        <v>460</v>
      </c>
      <c r="O180" s="11">
        <f t="shared" si="24"/>
        <v>14420</v>
      </c>
      <c r="P180" s="12">
        <v>75</v>
      </c>
      <c r="Q180" s="294" t="s">
        <v>38</v>
      </c>
      <c r="R180" s="30"/>
      <c r="S180" s="6"/>
    </row>
    <row r="181" spans="1:19" s="18" customFormat="1" ht="26.25">
      <c r="A181" s="15">
        <v>167</v>
      </c>
      <c r="B181" s="137" t="s">
        <v>130</v>
      </c>
      <c r="C181" s="119" t="s">
        <v>27</v>
      </c>
      <c r="D181" s="143" t="s">
        <v>260</v>
      </c>
      <c r="E181" s="132" t="s">
        <v>53</v>
      </c>
      <c r="F181" s="132" t="s">
        <v>54</v>
      </c>
      <c r="G181" s="133">
        <v>27000</v>
      </c>
      <c r="H181" s="11">
        <v>50550</v>
      </c>
      <c r="I181" s="13">
        <v>31680</v>
      </c>
      <c r="J181" s="51">
        <v>2.4</v>
      </c>
      <c r="K181" s="11">
        <f t="shared" si="20"/>
        <v>770</v>
      </c>
      <c r="L181" s="11">
        <f t="shared" si="21"/>
        <v>770</v>
      </c>
      <c r="M181" s="11">
        <f t="shared" si="22"/>
        <v>0</v>
      </c>
      <c r="N181" s="11">
        <f t="shared" si="23"/>
        <v>770</v>
      </c>
      <c r="O181" s="11">
        <f t="shared" si="24"/>
        <v>27770</v>
      </c>
      <c r="P181" s="12">
        <v>75.99</v>
      </c>
      <c r="Q181" s="294" t="s">
        <v>38</v>
      </c>
      <c r="R181" s="30"/>
      <c r="S181" s="6"/>
    </row>
    <row r="182" spans="1:19" s="18" customFormat="1" ht="26.25">
      <c r="A182" s="15">
        <v>168</v>
      </c>
      <c r="B182" s="137" t="s">
        <v>130</v>
      </c>
      <c r="C182" s="119" t="s">
        <v>27</v>
      </c>
      <c r="D182" s="143" t="s">
        <v>260</v>
      </c>
      <c r="E182" s="132" t="s">
        <v>53</v>
      </c>
      <c r="F182" s="132" t="s">
        <v>54</v>
      </c>
      <c r="G182" s="133">
        <v>23110</v>
      </c>
      <c r="H182" s="11">
        <v>50550</v>
      </c>
      <c r="I182" s="13">
        <v>31680</v>
      </c>
      <c r="J182" s="51">
        <v>2.6</v>
      </c>
      <c r="K182" s="11">
        <f t="shared" si="20"/>
        <v>830</v>
      </c>
      <c r="L182" s="11">
        <f t="shared" si="21"/>
        <v>830</v>
      </c>
      <c r="M182" s="11">
        <f t="shared" si="22"/>
        <v>0</v>
      </c>
      <c r="N182" s="11">
        <f t="shared" si="23"/>
        <v>830</v>
      </c>
      <c r="O182" s="11">
        <f t="shared" si="24"/>
        <v>23940</v>
      </c>
      <c r="P182" s="12">
        <v>77</v>
      </c>
      <c r="Q182" s="294" t="s">
        <v>38</v>
      </c>
      <c r="R182" s="30"/>
      <c r="S182" s="6"/>
    </row>
    <row r="183" spans="1:19" s="18" customFormat="1" ht="26.25">
      <c r="A183" s="15">
        <v>169</v>
      </c>
      <c r="B183" s="137" t="s">
        <v>130</v>
      </c>
      <c r="C183" s="119" t="s">
        <v>27</v>
      </c>
      <c r="D183" s="143" t="s">
        <v>260</v>
      </c>
      <c r="E183" s="132" t="s">
        <v>53</v>
      </c>
      <c r="F183" s="132" t="s">
        <v>54</v>
      </c>
      <c r="G183" s="133">
        <v>29220</v>
      </c>
      <c r="H183" s="11">
        <v>50550</v>
      </c>
      <c r="I183" s="13">
        <v>31680</v>
      </c>
      <c r="J183" s="51">
        <v>2.4</v>
      </c>
      <c r="K183" s="11">
        <f t="shared" si="20"/>
        <v>770</v>
      </c>
      <c r="L183" s="11">
        <f t="shared" si="21"/>
        <v>770</v>
      </c>
      <c r="M183" s="11">
        <f t="shared" si="22"/>
        <v>0</v>
      </c>
      <c r="N183" s="11">
        <f t="shared" si="23"/>
        <v>770</v>
      </c>
      <c r="O183" s="11">
        <f t="shared" si="24"/>
        <v>29990</v>
      </c>
      <c r="P183" s="12">
        <v>75</v>
      </c>
      <c r="Q183" s="294" t="s">
        <v>38</v>
      </c>
      <c r="R183" s="30"/>
      <c r="S183" s="6"/>
    </row>
    <row r="184" spans="1:19" s="18" customFormat="1" ht="26.25">
      <c r="A184" s="15">
        <v>170</v>
      </c>
      <c r="B184" s="137" t="s">
        <v>130</v>
      </c>
      <c r="C184" s="119" t="s">
        <v>27</v>
      </c>
      <c r="D184" s="143" t="s">
        <v>260</v>
      </c>
      <c r="E184" s="132" t="s">
        <v>53</v>
      </c>
      <c r="F184" s="132" t="s">
        <v>54</v>
      </c>
      <c r="G184" s="133">
        <v>16280</v>
      </c>
      <c r="H184" s="11">
        <v>50550</v>
      </c>
      <c r="I184" s="13">
        <v>31680</v>
      </c>
      <c r="J184" s="51">
        <v>3</v>
      </c>
      <c r="K184" s="11">
        <f t="shared" si="20"/>
        <v>960</v>
      </c>
      <c r="L184" s="11">
        <f t="shared" si="21"/>
        <v>960</v>
      </c>
      <c r="M184" s="11">
        <f t="shared" si="22"/>
        <v>0</v>
      </c>
      <c r="N184" s="11">
        <f t="shared" si="23"/>
        <v>960</v>
      </c>
      <c r="O184" s="11">
        <f t="shared" si="24"/>
        <v>17240</v>
      </c>
      <c r="P184" s="12">
        <v>83</v>
      </c>
      <c r="Q184" s="294" t="s">
        <v>37</v>
      </c>
      <c r="R184" s="30"/>
      <c r="S184" s="14"/>
    </row>
    <row r="185" spans="1:19" s="18" customFormat="1" ht="26.25">
      <c r="A185" s="15">
        <v>171</v>
      </c>
      <c r="B185" s="137" t="s">
        <v>130</v>
      </c>
      <c r="C185" s="119" t="s">
        <v>27</v>
      </c>
      <c r="D185" s="143" t="s">
        <v>260</v>
      </c>
      <c r="E185" s="132" t="s">
        <v>53</v>
      </c>
      <c r="F185" s="132" t="s">
        <v>54</v>
      </c>
      <c r="G185" s="133">
        <v>15840</v>
      </c>
      <c r="H185" s="11">
        <v>50550</v>
      </c>
      <c r="I185" s="13">
        <v>31680</v>
      </c>
      <c r="J185" s="51">
        <v>2.8</v>
      </c>
      <c r="K185" s="11">
        <f t="shared" si="20"/>
        <v>890</v>
      </c>
      <c r="L185" s="11">
        <f t="shared" si="21"/>
        <v>890</v>
      </c>
      <c r="M185" s="11">
        <f t="shared" si="22"/>
        <v>0</v>
      </c>
      <c r="N185" s="11">
        <f t="shared" si="23"/>
        <v>890</v>
      </c>
      <c r="O185" s="11">
        <f t="shared" si="24"/>
        <v>16730</v>
      </c>
      <c r="P185" s="12">
        <v>81.66</v>
      </c>
      <c r="Q185" s="294" t="s">
        <v>38</v>
      </c>
      <c r="R185" s="30"/>
      <c r="S185" s="6"/>
    </row>
    <row r="186" spans="1:19" s="18" customFormat="1" ht="26.25">
      <c r="A186" s="15">
        <v>172</v>
      </c>
      <c r="B186" s="137" t="s">
        <v>130</v>
      </c>
      <c r="C186" s="119" t="s">
        <v>27</v>
      </c>
      <c r="D186" s="143" t="s">
        <v>260</v>
      </c>
      <c r="E186" s="132" t="s">
        <v>53</v>
      </c>
      <c r="F186" s="132" t="s">
        <v>54</v>
      </c>
      <c r="G186" s="133">
        <v>19990</v>
      </c>
      <c r="H186" s="11">
        <v>50550</v>
      </c>
      <c r="I186" s="13">
        <v>31680</v>
      </c>
      <c r="J186" s="51">
        <v>3.4</v>
      </c>
      <c r="K186" s="11">
        <f t="shared" si="20"/>
        <v>1080</v>
      </c>
      <c r="L186" s="11">
        <f t="shared" si="21"/>
        <v>1080</v>
      </c>
      <c r="M186" s="11">
        <f t="shared" si="22"/>
        <v>0</v>
      </c>
      <c r="N186" s="11">
        <f t="shared" si="23"/>
        <v>1080</v>
      </c>
      <c r="O186" s="11">
        <f t="shared" si="24"/>
        <v>21070</v>
      </c>
      <c r="P186" s="12">
        <v>88</v>
      </c>
      <c r="Q186" s="294" t="s">
        <v>37</v>
      </c>
      <c r="R186" s="30"/>
      <c r="S186" s="14"/>
    </row>
    <row r="187" spans="1:19" s="18" customFormat="1" ht="26.25">
      <c r="A187" s="15">
        <v>173</v>
      </c>
      <c r="B187" s="137" t="s">
        <v>130</v>
      </c>
      <c r="C187" s="119" t="s">
        <v>123</v>
      </c>
      <c r="D187" s="143" t="s">
        <v>260</v>
      </c>
      <c r="E187" s="132" t="s">
        <v>53</v>
      </c>
      <c r="F187" s="132" t="s">
        <v>54</v>
      </c>
      <c r="G187" s="133">
        <v>21110</v>
      </c>
      <c r="H187" s="11">
        <v>50550</v>
      </c>
      <c r="I187" s="13">
        <v>31680</v>
      </c>
      <c r="J187" s="51">
        <v>2.6</v>
      </c>
      <c r="K187" s="11">
        <f t="shared" si="20"/>
        <v>830</v>
      </c>
      <c r="L187" s="11">
        <f t="shared" si="21"/>
        <v>830</v>
      </c>
      <c r="M187" s="11">
        <f t="shared" si="22"/>
        <v>0</v>
      </c>
      <c r="N187" s="11">
        <f t="shared" si="23"/>
        <v>830</v>
      </c>
      <c r="O187" s="11">
        <f t="shared" si="24"/>
        <v>21940</v>
      </c>
      <c r="P187" s="12">
        <v>77.5</v>
      </c>
      <c r="Q187" s="294" t="s">
        <v>38</v>
      </c>
      <c r="R187" s="30"/>
      <c r="S187" s="6"/>
    </row>
    <row r="188" spans="1:19" s="17" customFormat="1" ht="26.25">
      <c r="A188" s="24">
        <v>174</v>
      </c>
      <c r="B188" s="296" t="s">
        <v>148</v>
      </c>
      <c r="C188" s="297" t="s">
        <v>123</v>
      </c>
      <c r="D188" s="291" t="s">
        <v>260</v>
      </c>
      <c r="E188" s="298" t="s">
        <v>53</v>
      </c>
      <c r="F188" s="298" t="s">
        <v>54</v>
      </c>
      <c r="G188" s="149">
        <v>38620</v>
      </c>
      <c r="H188" s="13">
        <v>50550</v>
      </c>
      <c r="I188" s="13">
        <v>44260</v>
      </c>
      <c r="J188" s="51">
        <v>2.8</v>
      </c>
      <c r="K188" s="13">
        <f t="shared" si="20"/>
        <v>1240</v>
      </c>
      <c r="L188" s="13">
        <f t="shared" si="21"/>
        <v>1240</v>
      </c>
      <c r="M188" s="13">
        <f t="shared" si="22"/>
        <v>0</v>
      </c>
      <c r="N188" s="13">
        <f t="shared" si="23"/>
        <v>1240</v>
      </c>
      <c r="O188" s="13">
        <f t="shared" si="24"/>
        <v>39860</v>
      </c>
      <c r="P188" s="12">
        <v>81.77</v>
      </c>
      <c r="Q188" s="294" t="s">
        <v>38</v>
      </c>
      <c r="R188" s="57"/>
      <c r="S188" s="14"/>
    </row>
    <row r="189" spans="1:19" s="18" customFormat="1" ht="26.25">
      <c r="A189" s="15">
        <v>175</v>
      </c>
      <c r="B189" s="137" t="s">
        <v>148</v>
      </c>
      <c r="C189" s="119" t="s">
        <v>123</v>
      </c>
      <c r="D189" s="143" t="s">
        <v>260</v>
      </c>
      <c r="E189" s="132" t="s">
        <v>55</v>
      </c>
      <c r="F189" s="132" t="s">
        <v>54</v>
      </c>
      <c r="G189" s="133">
        <v>17590</v>
      </c>
      <c r="H189" s="11">
        <v>36020</v>
      </c>
      <c r="I189" s="13">
        <v>18840</v>
      </c>
      <c r="J189" s="51">
        <v>2.8</v>
      </c>
      <c r="K189" s="11">
        <f t="shared" si="20"/>
        <v>530</v>
      </c>
      <c r="L189" s="11">
        <f t="shared" si="21"/>
        <v>530</v>
      </c>
      <c r="M189" s="11">
        <f t="shared" si="22"/>
        <v>0</v>
      </c>
      <c r="N189" s="11">
        <f t="shared" si="23"/>
        <v>530</v>
      </c>
      <c r="O189" s="11">
        <f t="shared" si="24"/>
        <v>18120</v>
      </c>
      <c r="P189" s="12">
        <v>81.72</v>
      </c>
      <c r="Q189" s="294" t="s">
        <v>38</v>
      </c>
      <c r="R189" s="30"/>
      <c r="S189" s="6"/>
    </row>
    <row r="190" spans="1:19" s="17" customFormat="1" ht="26.25">
      <c r="A190" s="24">
        <v>176</v>
      </c>
      <c r="B190" s="296" t="s">
        <v>148</v>
      </c>
      <c r="C190" s="297" t="s">
        <v>123</v>
      </c>
      <c r="D190" s="291" t="s">
        <v>260</v>
      </c>
      <c r="E190" s="298" t="s">
        <v>55</v>
      </c>
      <c r="F190" s="298" t="s">
        <v>54</v>
      </c>
      <c r="G190" s="149">
        <v>24730</v>
      </c>
      <c r="H190" s="13">
        <v>36020</v>
      </c>
      <c r="I190" s="13">
        <v>30300</v>
      </c>
      <c r="J190" s="51">
        <v>2.2</v>
      </c>
      <c r="K190" s="13">
        <f t="shared" si="20"/>
        <v>670</v>
      </c>
      <c r="L190" s="13">
        <f t="shared" si="21"/>
        <v>670</v>
      </c>
      <c r="M190" s="13">
        <f t="shared" si="22"/>
        <v>0</v>
      </c>
      <c r="N190" s="13">
        <f t="shared" si="23"/>
        <v>670</v>
      </c>
      <c r="O190" s="13">
        <f t="shared" si="24"/>
        <v>25400</v>
      </c>
      <c r="P190" s="12">
        <v>72.38</v>
      </c>
      <c r="Q190" s="294" t="s">
        <v>59</v>
      </c>
      <c r="R190" s="57"/>
      <c r="S190" s="14"/>
    </row>
    <row r="191" spans="1:19" s="18" customFormat="1" ht="26.25">
      <c r="A191" s="15">
        <v>177</v>
      </c>
      <c r="B191" s="137" t="s">
        <v>148</v>
      </c>
      <c r="C191" s="119" t="s">
        <v>123</v>
      </c>
      <c r="D191" s="143" t="s">
        <v>260</v>
      </c>
      <c r="E191" s="132" t="s">
        <v>55</v>
      </c>
      <c r="F191" s="132" t="s">
        <v>54</v>
      </c>
      <c r="G191" s="133">
        <v>16720</v>
      </c>
      <c r="H191" s="11">
        <v>36020</v>
      </c>
      <c r="I191" s="13">
        <v>18840</v>
      </c>
      <c r="J191" s="51">
        <v>3.1</v>
      </c>
      <c r="K191" s="11">
        <f t="shared" si="20"/>
        <v>590</v>
      </c>
      <c r="L191" s="11">
        <f t="shared" si="21"/>
        <v>590</v>
      </c>
      <c r="M191" s="11">
        <f t="shared" si="22"/>
        <v>0</v>
      </c>
      <c r="N191" s="11">
        <f t="shared" si="23"/>
        <v>590</v>
      </c>
      <c r="O191" s="11">
        <f t="shared" si="24"/>
        <v>17310</v>
      </c>
      <c r="P191" s="12">
        <v>87.99</v>
      </c>
      <c r="Q191" s="294" t="s">
        <v>37</v>
      </c>
      <c r="R191" s="30"/>
      <c r="S191" s="14"/>
    </row>
    <row r="192" spans="1:19" s="18" customFormat="1" ht="26.25">
      <c r="A192" s="15">
        <v>178</v>
      </c>
      <c r="B192" s="137" t="s">
        <v>148</v>
      </c>
      <c r="C192" s="119" t="s">
        <v>123</v>
      </c>
      <c r="D192" s="143" t="s">
        <v>260</v>
      </c>
      <c r="E192" s="132" t="s">
        <v>55</v>
      </c>
      <c r="F192" s="132" t="s">
        <v>54</v>
      </c>
      <c r="G192" s="133">
        <v>9940</v>
      </c>
      <c r="H192" s="11">
        <v>36020</v>
      </c>
      <c r="I192" s="13">
        <v>18840</v>
      </c>
      <c r="J192" s="51">
        <v>2.8</v>
      </c>
      <c r="K192" s="11">
        <f t="shared" si="20"/>
        <v>530</v>
      </c>
      <c r="L192" s="11">
        <f t="shared" si="21"/>
        <v>530</v>
      </c>
      <c r="M192" s="11">
        <f t="shared" si="22"/>
        <v>0</v>
      </c>
      <c r="N192" s="11">
        <f t="shared" si="23"/>
        <v>530</v>
      </c>
      <c r="O192" s="11">
        <f t="shared" si="24"/>
        <v>10470</v>
      </c>
      <c r="P192" s="12">
        <v>81.3</v>
      </c>
      <c r="Q192" s="294" t="s">
        <v>38</v>
      </c>
      <c r="R192" s="30"/>
      <c r="S192" s="6"/>
    </row>
    <row r="193" spans="1:19" s="18" customFormat="1" ht="26.25">
      <c r="A193" s="15">
        <v>179</v>
      </c>
      <c r="B193" s="137" t="s">
        <v>148</v>
      </c>
      <c r="C193" s="119" t="s">
        <v>123</v>
      </c>
      <c r="D193" s="143" t="s">
        <v>260</v>
      </c>
      <c r="E193" s="132" t="s">
        <v>55</v>
      </c>
      <c r="F193" s="132" t="s">
        <v>54</v>
      </c>
      <c r="G193" s="149">
        <v>14330</v>
      </c>
      <c r="H193" s="11">
        <v>36020</v>
      </c>
      <c r="I193" s="13">
        <v>18840</v>
      </c>
      <c r="J193" s="51">
        <v>3</v>
      </c>
      <c r="K193" s="11">
        <f t="shared" si="20"/>
        <v>570</v>
      </c>
      <c r="L193" s="11">
        <f t="shared" si="21"/>
        <v>570</v>
      </c>
      <c r="M193" s="11">
        <f t="shared" si="22"/>
        <v>0</v>
      </c>
      <c r="N193" s="11">
        <f t="shared" si="23"/>
        <v>570</v>
      </c>
      <c r="O193" s="11">
        <f t="shared" si="24"/>
        <v>14900</v>
      </c>
      <c r="P193" s="12">
        <v>83</v>
      </c>
      <c r="Q193" s="294" t="s">
        <v>37</v>
      </c>
      <c r="R193" s="30"/>
      <c r="S193" s="14"/>
    </row>
    <row r="194" spans="1:19" s="18" customFormat="1" ht="26.25">
      <c r="A194" s="15">
        <v>180</v>
      </c>
      <c r="B194" s="137" t="s">
        <v>148</v>
      </c>
      <c r="C194" s="119" t="s">
        <v>123</v>
      </c>
      <c r="D194" s="143" t="s">
        <v>260</v>
      </c>
      <c r="E194" s="132" t="s">
        <v>55</v>
      </c>
      <c r="F194" s="132" t="s">
        <v>54</v>
      </c>
      <c r="G194" s="133">
        <v>13960</v>
      </c>
      <c r="H194" s="11">
        <v>36020</v>
      </c>
      <c r="I194" s="13">
        <v>18840</v>
      </c>
      <c r="J194" s="51">
        <v>3.1</v>
      </c>
      <c r="K194" s="11">
        <f t="shared" si="20"/>
        <v>590</v>
      </c>
      <c r="L194" s="11">
        <f t="shared" si="21"/>
        <v>590</v>
      </c>
      <c r="M194" s="11">
        <f t="shared" si="22"/>
        <v>0</v>
      </c>
      <c r="N194" s="11">
        <f t="shared" si="23"/>
        <v>590</v>
      </c>
      <c r="O194" s="11">
        <f t="shared" si="24"/>
        <v>14550</v>
      </c>
      <c r="P194" s="12">
        <v>86</v>
      </c>
      <c r="Q194" s="294" t="s">
        <v>37</v>
      </c>
      <c r="R194" s="30"/>
      <c r="S194" s="14"/>
    </row>
    <row r="195" spans="1:126" s="273" customFormat="1" ht="26.25">
      <c r="A195" s="265">
        <v>181</v>
      </c>
      <c r="B195" s="266" t="s">
        <v>149</v>
      </c>
      <c r="C195" s="267" t="s">
        <v>123</v>
      </c>
      <c r="D195" s="304" t="s">
        <v>260</v>
      </c>
      <c r="E195" s="268" t="s">
        <v>53</v>
      </c>
      <c r="F195" s="268" t="s">
        <v>54</v>
      </c>
      <c r="G195" s="269">
        <v>50550</v>
      </c>
      <c r="H195" s="270">
        <v>50550</v>
      </c>
      <c r="I195" s="270">
        <v>44260</v>
      </c>
      <c r="J195" s="271">
        <v>2</v>
      </c>
      <c r="K195" s="270">
        <f t="shared" si="20"/>
        <v>890</v>
      </c>
      <c r="L195" s="270">
        <f t="shared" si="21"/>
        <v>0</v>
      </c>
      <c r="M195" s="271">
        <f t="shared" si="22"/>
        <v>885.2</v>
      </c>
      <c r="N195" s="271">
        <f t="shared" si="23"/>
        <v>885.2</v>
      </c>
      <c r="O195" s="270">
        <f t="shared" si="24"/>
        <v>50550</v>
      </c>
      <c r="P195" s="271">
        <v>67.75</v>
      </c>
      <c r="Q195" s="270" t="s">
        <v>59</v>
      </c>
      <c r="R195" s="272" t="s">
        <v>8</v>
      </c>
      <c r="S195" s="14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</row>
    <row r="196" spans="1:19" s="18" customFormat="1" ht="26.25">
      <c r="A196" s="15">
        <v>182</v>
      </c>
      <c r="B196" s="137" t="s">
        <v>149</v>
      </c>
      <c r="C196" s="119" t="s">
        <v>128</v>
      </c>
      <c r="D196" s="143" t="s">
        <v>260</v>
      </c>
      <c r="E196" s="145" t="s">
        <v>56</v>
      </c>
      <c r="F196" s="132" t="s">
        <v>54</v>
      </c>
      <c r="G196" s="142">
        <v>30580</v>
      </c>
      <c r="H196" s="11">
        <v>59770</v>
      </c>
      <c r="I196" s="13">
        <v>45150</v>
      </c>
      <c r="J196" s="51">
        <v>2.2</v>
      </c>
      <c r="K196" s="11">
        <f t="shared" si="20"/>
        <v>1000</v>
      </c>
      <c r="L196" s="11">
        <f t="shared" si="21"/>
        <v>1000</v>
      </c>
      <c r="M196" s="11">
        <f t="shared" si="22"/>
        <v>0</v>
      </c>
      <c r="N196" s="11">
        <f t="shared" si="23"/>
        <v>1000</v>
      </c>
      <c r="O196" s="11">
        <f t="shared" si="24"/>
        <v>31580</v>
      </c>
      <c r="P196" s="12">
        <v>72.59</v>
      </c>
      <c r="Q196" s="294" t="s">
        <v>59</v>
      </c>
      <c r="R196" s="30"/>
      <c r="S196" s="6"/>
    </row>
    <row r="197" spans="1:19" s="18" customFormat="1" ht="78.75">
      <c r="A197" s="15">
        <v>183</v>
      </c>
      <c r="B197" s="137" t="s">
        <v>149</v>
      </c>
      <c r="C197" s="119" t="s">
        <v>27</v>
      </c>
      <c r="D197" s="143" t="s">
        <v>260</v>
      </c>
      <c r="E197" s="145" t="s">
        <v>56</v>
      </c>
      <c r="F197" s="132" t="s">
        <v>54</v>
      </c>
      <c r="G197" s="142">
        <v>27880</v>
      </c>
      <c r="H197" s="11">
        <v>59770</v>
      </c>
      <c r="I197" s="13">
        <v>45150</v>
      </c>
      <c r="J197" s="51">
        <v>2.8</v>
      </c>
      <c r="K197" s="11">
        <f t="shared" si="20"/>
        <v>1270</v>
      </c>
      <c r="L197" s="11">
        <f t="shared" si="21"/>
        <v>1270</v>
      </c>
      <c r="M197" s="11">
        <f t="shared" si="22"/>
        <v>0</v>
      </c>
      <c r="N197" s="11">
        <f t="shared" si="23"/>
        <v>1270</v>
      </c>
      <c r="O197" s="11">
        <f t="shared" si="24"/>
        <v>29150</v>
      </c>
      <c r="P197" s="12">
        <v>81.58</v>
      </c>
      <c r="Q197" s="294" t="s">
        <v>38</v>
      </c>
      <c r="R197" s="30"/>
      <c r="S197" s="6"/>
    </row>
    <row r="198" spans="1:19" s="17" customFormat="1" ht="78.75">
      <c r="A198" s="24">
        <v>184</v>
      </c>
      <c r="B198" s="296" t="s">
        <v>149</v>
      </c>
      <c r="C198" s="297" t="s">
        <v>127</v>
      </c>
      <c r="D198" s="291" t="s">
        <v>260</v>
      </c>
      <c r="E198" s="300" t="s">
        <v>272</v>
      </c>
      <c r="F198" s="298" t="s">
        <v>54</v>
      </c>
      <c r="G198" s="149">
        <v>54110</v>
      </c>
      <c r="H198" s="13">
        <v>66480</v>
      </c>
      <c r="I198" s="13">
        <v>60290</v>
      </c>
      <c r="J198" s="51">
        <v>2.2</v>
      </c>
      <c r="K198" s="13">
        <f t="shared" si="20"/>
        <v>1330</v>
      </c>
      <c r="L198" s="13">
        <f t="shared" si="21"/>
        <v>1330</v>
      </c>
      <c r="M198" s="13">
        <f t="shared" si="22"/>
        <v>0</v>
      </c>
      <c r="N198" s="13">
        <f t="shared" si="23"/>
        <v>1330</v>
      </c>
      <c r="O198" s="13">
        <f t="shared" si="24"/>
        <v>55440</v>
      </c>
      <c r="P198" s="12">
        <v>70.35</v>
      </c>
      <c r="Q198" s="294" t="s">
        <v>59</v>
      </c>
      <c r="R198" s="57"/>
      <c r="S198" s="14"/>
    </row>
    <row r="199" spans="1:19" s="18" customFormat="1" ht="78.75">
      <c r="A199" s="15">
        <v>185</v>
      </c>
      <c r="B199" s="137" t="s">
        <v>149</v>
      </c>
      <c r="C199" s="119" t="s">
        <v>127</v>
      </c>
      <c r="D199" s="143" t="s">
        <v>260</v>
      </c>
      <c r="E199" s="145" t="s">
        <v>53</v>
      </c>
      <c r="F199" s="132" t="s">
        <v>54</v>
      </c>
      <c r="G199" s="133">
        <v>22690</v>
      </c>
      <c r="H199" s="11">
        <v>50550</v>
      </c>
      <c r="I199" s="13">
        <v>31680</v>
      </c>
      <c r="J199" s="51">
        <v>3</v>
      </c>
      <c r="K199" s="11">
        <f t="shared" si="20"/>
        <v>960</v>
      </c>
      <c r="L199" s="11">
        <f t="shared" si="21"/>
        <v>960</v>
      </c>
      <c r="M199" s="11">
        <f t="shared" si="22"/>
        <v>0</v>
      </c>
      <c r="N199" s="11">
        <f t="shared" si="23"/>
        <v>960</v>
      </c>
      <c r="O199" s="11">
        <f t="shared" si="24"/>
        <v>23650</v>
      </c>
      <c r="P199" s="12">
        <v>84.99</v>
      </c>
      <c r="Q199" s="294" t="s">
        <v>37</v>
      </c>
      <c r="R199" s="30"/>
      <c r="S199" s="14"/>
    </row>
    <row r="200" spans="1:19" s="18" customFormat="1" ht="26.25">
      <c r="A200" s="15">
        <v>186</v>
      </c>
      <c r="B200" s="137" t="s">
        <v>149</v>
      </c>
      <c r="C200" s="119" t="s">
        <v>127</v>
      </c>
      <c r="D200" s="143" t="s">
        <v>260</v>
      </c>
      <c r="E200" s="145" t="s">
        <v>53</v>
      </c>
      <c r="F200" s="132" t="s">
        <v>54</v>
      </c>
      <c r="G200" s="133">
        <v>45120</v>
      </c>
      <c r="H200" s="11">
        <v>50550</v>
      </c>
      <c r="I200" s="13">
        <v>44260</v>
      </c>
      <c r="J200" s="51">
        <v>2.6</v>
      </c>
      <c r="K200" s="11">
        <f t="shared" si="20"/>
        <v>1160</v>
      </c>
      <c r="L200" s="11">
        <f t="shared" si="21"/>
        <v>1160</v>
      </c>
      <c r="M200" s="11">
        <f t="shared" si="22"/>
        <v>0</v>
      </c>
      <c r="N200" s="11">
        <f t="shared" si="23"/>
        <v>1160</v>
      </c>
      <c r="O200" s="11">
        <f t="shared" si="24"/>
        <v>46280</v>
      </c>
      <c r="P200" s="12">
        <v>77.5</v>
      </c>
      <c r="Q200" s="294" t="s">
        <v>38</v>
      </c>
      <c r="R200" s="30"/>
      <c r="S200" s="6"/>
    </row>
    <row r="201" spans="1:19" s="18" customFormat="1" ht="26.25">
      <c r="A201" s="15">
        <v>187</v>
      </c>
      <c r="B201" s="137" t="s">
        <v>149</v>
      </c>
      <c r="C201" s="119" t="s">
        <v>127</v>
      </c>
      <c r="D201" s="143" t="s">
        <v>260</v>
      </c>
      <c r="E201" s="145" t="s">
        <v>53</v>
      </c>
      <c r="F201" s="132" t="s">
        <v>54</v>
      </c>
      <c r="G201" s="133">
        <v>44340</v>
      </c>
      <c r="H201" s="11">
        <v>50550</v>
      </c>
      <c r="I201" s="13">
        <v>44260</v>
      </c>
      <c r="J201" s="51">
        <v>2.6</v>
      </c>
      <c r="K201" s="11">
        <f t="shared" si="20"/>
        <v>1160</v>
      </c>
      <c r="L201" s="11">
        <f t="shared" si="21"/>
        <v>1160</v>
      </c>
      <c r="M201" s="11">
        <f t="shared" si="22"/>
        <v>0</v>
      </c>
      <c r="N201" s="11">
        <f t="shared" si="23"/>
        <v>1160</v>
      </c>
      <c r="O201" s="11">
        <f t="shared" si="24"/>
        <v>45500</v>
      </c>
      <c r="P201" s="12">
        <v>77</v>
      </c>
      <c r="Q201" s="294" t="s">
        <v>38</v>
      </c>
      <c r="R201" s="30"/>
      <c r="S201" s="6"/>
    </row>
    <row r="202" spans="1:21" s="18" customFormat="1" ht="26.25">
      <c r="A202" s="15">
        <v>188</v>
      </c>
      <c r="B202" s="137" t="s">
        <v>149</v>
      </c>
      <c r="C202" s="119" t="s">
        <v>127</v>
      </c>
      <c r="D202" s="143" t="s">
        <v>260</v>
      </c>
      <c r="E202" s="145" t="s">
        <v>53</v>
      </c>
      <c r="F202" s="132" t="s">
        <v>54</v>
      </c>
      <c r="G202" s="133">
        <v>45900</v>
      </c>
      <c r="H202" s="11">
        <v>50550</v>
      </c>
      <c r="I202" s="13">
        <v>44260</v>
      </c>
      <c r="J202" s="51">
        <v>2</v>
      </c>
      <c r="K202" s="11">
        <f t="shared" si="20"/>
        <v>890</v>
      </c>
      <c r="L202" s="11">
        <f t="shared" si="21"/>
        <v>890</v>
      </c>
      <c r="M202" s="11">
        <f t="shared" si="22"/>
        <v>0</v>
      </c>
      <c r="N202" s="11">
        <f t="shared" si="23"/>
        <v>890</v>
      </c>
      <c r="O202" s="11">
        <f t="shared" si="24"/>
        <v>46790</v>
      </c>
      <c r="P202" s="12">
        <v>67.99</v>
      </c>
      <c r="Q202" s="294" t="s">
        <v>59</v>
      </c>
      <c r="R202" s="30"/>
      <c r="S202" s="14"/>
      <c r="U202" s="17"/>
    </row>
    <row r="203" spans="1:19" s="18" customFormat="1" ht="26.25">
      <c r="A203" s="15">
        <v>189</v>
      </c>
      <c r="B203" s="137" t="s">
        <v>149</v>
      </c>
      <c r="C203" s="119" t="s">
        <v>129</v>
      </c>
      <c r="D203" s="143" t="s">
        <v>260</v>
      </c>
      <c r="E203" s="145" t="s">
        <v>53</v>
      </c>
      <c r="F203" s="132" t="s">
        <v>54</v>
      </c>
      <c r="G203" s="133">
        <v>23230</v>
      </c>
      <c r="H203" s="11">
        <v>50550</v>
      </c>
      <c r="I203" s="13">
        <v>31680</v>
      </c>
      <c r="J203" s="51">
        <v>2.6</v>
      </c>
      <c r="K203" s="11">
        <f t="shared" si="20"/>
        <v>830</v>
      </c>
      <c r="L203" s="11">
        <f t="shared" si="21"/>
        <v>830</v>
      </c>
      <c r="M203" s="11">
        <f t="shared" si="22"/>
        <v>0</v>
      </c>
      <c r="N203" s="11">
        <f t="shared" si="23"/>
        <v>830</v>
      </c>
      <c r="O203" s="11">
        <f t="shared" si="24"/>
        <v>24060</v>
      </c>
      <c r="P203" s="12">
        <v>77.5</v>
      </c>
      <c r="Q203" s="294" t="s">
        <v>38</v>
      </c>
      <c r="R203" s="30"/>
      <c r="S203" s="6"/>
    </row>
    <row r="204" spans="1:19" s="18" customFormat="1" ht="26.25">
      <c r="A204" s="15">
        <v>190</v>
      </c>
      <c r="B204" s="137" t="s">
        <v>149</v>
      </c>
      <c r="C204" s="119" t="s">
        <v>129</v>
      </c>
      <c r="D204" s="143" t="s">
        <v>260</v>
      </c>
      <c r="E204" s="145" t="s">
        <v>53</v>
      </c>
      <c r="F204" s="132" t="s">
        <v>54</v>
      </c>
      <c r="G204" s="133">
        <v>22690</v>
      </c>
      <c r="H204" s="11">
        <v>50550</v>
      </c>
      <c r="I204" s="13">
        <v>31680</v>
      </c>
      <c r="J204" s="51">
        <v>2.8</v>
      </c>
      <c r="K204" s="11">
        <f t="shared" si="20"/>
        <v>890</v>
      </c>
      <c r="L204" s="11">
        <f t="shared" si="21"/>
        <v>890</v>
      </c>
      <c r="M204" s="11">
        <f t="shared" si="22"/>
        <v>0</v>
      </c>
      <c r="N204" s="11">
        <f t="shared" si="23"/>
        <v>890</v>
      </c>
      <c r="O204" s="11">
        <f t="shared" si="24"/>
        <v>23580</v>
      </c>
      <c r="P204" s="12">
        <v>81.55</v>
      </c>
      <c r="Q204" s="294" t="s">
        <v>38</v>
      </c>
      <c r="R204" s="30"/>
      <c r="S204" s="6"/>
    </row>
    <row r="205" spans="1:21" s="18" customFormat="1" ht="26.25">
      <c r="A205" s="15">
        <v>191</v>
      </c>
      <c r="B205" s="137" t="s">
        <v>132</v>
      </c>
      <c r="C205" s="119" t="s">
        <v>129</v>
      </c>
      <c r="D205" s="143" t="s">
        <v>260</v>
      </c>
      <c r="E205" s="145" t="s">
        <v>53</v>
      </c>
      <c r="F205" s="132" t="s">
        <v>54</v>
      </c>
      <c r="G205" s="133">
        <v>39930</v>
      </c>
      <c r="H205" s="11">
        <v>50550</v>
      </c>
      <c r="I205" s="13">
        <v>44260</v>
      </c>
      <c r="J205" s="51">
        <v>2</v>
      </c>
      <c r="K205" s="11">
        <f t="shared" si="20"/>
        <v>890</v>
      </c>
      <c r="L205" s="11">
        <f t="shared" si="21"/>
        <v>890</v>
      </c>
      <c r="M205" s="11">
        <f t="shared" si="22"/>
        <v>0</v>
      </c>
      <c r="N205" s="11">
        <f t="shared" si="23"/>
        <v>890</v>
      </c>
      <c r="O205" s="11">
        <f t="shared" si="24"/>
        <v>40820</v>
      </c>
      <c r="P205" s="12">
        <v>68.25</v>
      </c>
      <c r="Q205" s="294" t="s">
        <v>59</v>
      </c>
      <c r="R205" s="30"/>
      <c r="S205" s="14"/>
      <c r="U205" s="17"/>
    </row>
    <row r="206" spans="1:19" s="18" customFormat="1" ht="26.25">
      <c r="A206" s="15">
        <v>192</v>
      </c>
      <c r="B206" s="137" t="s">
        <v>132</v>
      </c>
      <c r="C206" s="119" t="s">
        <v>129</v>
      </c>
      <c r="D206" s="143" t="s">
        <v>260</v>
      </c>
      <c r="E206" s="145" t="s">
        <v>53</v>
      </c>
      <c r="F206" s="132" t="s">
        <v>54</v>
      </c>
      <c r="G206" s="133">
        <v>21820</v>
      </c>
      <c r="H206" s="11">
        <v>50550</v>
      </c>
      <c r="I206" s="13">
        <v>31680</v>
      </c>
      <c r="J206" s="51">
        <v>2.4</v>
      </c>
      <c r="K206" s="11">
        <f t="shared" si="20"/>
        <v>770</v>
      </c>
      <c r="L206" s="11">
        <f t="shared" si="21"/>
        <v>770</v>
      </c>
      <c r="M206" s="11">
        <f t="shared" si="22"/>
        <v>0</v>
      </c>
      <c r="N206" s="11">
        <f t="shared" si="23"/>
        <v>770</v>
      </c>
      <c r="O206" s="11">
        <f t="shared" si="24"/>
        <v>22590</v>
      </c>
      <c r="P206" s="12">
        <v>73</v>
      </c>
      <c r="Q206" s="294" t="s">
        <v>38</v>
      </c>
      <c r="R206" s="30"/>
      <c r="S206" s="6"/>
    </row>
    <row r="207" spans="1:19" s="18" customFormat="1" ht="26.25">
      <c r="A207" s="15">
        <v>193</v>
      </c>
      <c r="B207" s="137" t="s">
        <v>132</v>
      </c>
      <c r="C207" s="119" t="s">
        <v>129</v>
      </c>
      <c r="D207" s="143" t="s">
        <v>260</v>
      </c>
      <c r="E207" s="145" t="s">
        <v>53</v>
      </c>
      <c r="F207" s="132" t="s">
        <v>54</v>
      </c>
      <c r="G207" s="133">
        <v>22160</v>
      </c>
      <c r="H207" s="11">
        <v>50550</v>
      </c>
      <c r="I207" s="13">
        <v>31680</v>
      </c>
      <c r="J207" s="51">
        <v>2.4</v>
      </c>
      <c r="K207" s="11">
        <f t="shared" si="20"/>
        <v>770</v>
      </c>
      <c r="L207" s="11">
        <f t="shared" si="21"/>
        <v>770</v>
      </c>
      <c r="M207" s="11">
        <f t="shared" si="22"/>
        <v>0</v>
      </c>
      <c r="N207" s="11">
        <f t="shared" si="23"/>
        <v>770</v>
      </c>
      <c r="O207" s="11">
        <f t="shared" si="24"/>
        <v>22930</v>
      </c>
      <c r="P207" s="12">
        <v>75</v>
      </c>
      <c r="Q207" s="294" t="s">
        <v>38</v>
      </c>
      <c r="R207" s="30"/>
      <c r="S207" s="6"/>
    </row>
    <row r="208" spans="1:19" s="18" customFormat="1" ht="26.25">
      <c r="A208" s="15">
        <v>194</v>
      </c>
      <c r="B208" s="137" t="s">
        <v>132</v>
      </c>
      <c r="C208" s="119" t="s">
        <v>129</v>
      </c>
      <c r="D208" s="143" t="s">
        <v>260</v>
      </c>
      <c r="E208" s="145" t="s">
        <v>53</v>
      </c>
      <c r="F208" s="132" t="s">
        <v>54</v>
      </c>
      <c r="G208" s="133">
        <v>24310</v>
      </c>
      <c r="H208" s="11">
        <v>50550</v>
      </c>
      <c r="I208" s="13">
        <v>31680</v>
      </c>
      <c r="J208" s="51">
        <v>2.6</v>
      </c>
      <c r="K208" s="11">
        <f t="shared" si="20"/>
        <v>830</v>
      </c>
      <c r="L208" s="11">
        <f t="shared" si="21"/>
        <v>830</v>
      </c>
      <c r="M208" s="11">
        <f t="shared" si="22"/>
        <v>0</v>
      </c>
      <c r="N208" s="11">
        <f t="shared" si="23"/>
        <v>830</v>
      </c>
      <c r="O208" s="11">
        <f t="shared" si="24"/>
        <v>25140</v>
      </c>
      <c r="P208" s="12">
        <v>76</v>
      </c>
      <c r="Q208" s="294" t="s">
        <v>38</v>
      </c>
      <c r="R208" s="30"/>
      <c r="S208" s="6"/>
    </row>
    <row r="209" spans="1:19" s="18" customFormat="1" ht="26.25">
      <c r="A209" s="15">
        <v>195</v>
      </c>
      <c r="B209" s="137" t="s">
        <v>132</v>
      </c>
      <c r="C209" s="119" t="s">
        <v>127</v>
      </c>
      <c r="D209" s="143" t="s">
        <v>260</v>
      </c>
      <c r="E209" s="145" t="s">
        <v>53</v>
      </c>
      <c r="F209" s="132" t="s">
        <v>54</v>
      </c>
      <c r="G209" s="133">
        <v>22690</v>
      </c>
      <c r="H209" s="11">
        <v>50550</v>
      </c>
      <c r="I209" s="13">
        <v>31680</v>
      </c>
      <c r="J209" s="51">
        <v>2.6</v>
      </c>
      <c r="K209" s="11">
        <f t="shared" si="20"/>
        <v>830</v>
      </c>
      <c r="L209" s="11">
        <f t="shared" si="21"/>
        <v>830</v>
      </c>
      <c r="M209" s="11">
        <f t="shared" si="22"/>
        <v>0</v>
      </c>
      <c r="N209" s="11">
        <f t="shared" si="23"/>
        <v>830</v>
      </c>
      <c r="O209" s="11">
        <f t="shared" si="24"/>
        <v>23520</v>
      </c>
      <c r="P209" s="12">
        <v>76</v>
      </c>
      <c r="Q209" s="294" t="s">
        <v>38</v>
      </c>
      <c r="R209" s="30"/>
      <c r="S209" s="6"/>
    </row>
    <row r="210" spans="1:19" s="18" customFormat="1" ht="26.25">
      <c r="A210" s="15">
        <v>196</v>
      </c>
      <c r="B210" s="137" t="s">
        <v>132</v>
      </c>
      <c r="C210" s="119" t="s">
        <v>127</v>
      </c>
      <c r="D210" s="143" t="s">
        <v>260</v>
      </c>
      <c r="E210" s="145" t="s">
        <v>53</v>
      </c>
      <c r="F210" s="132" t="s">
        <v>54</v>
      </c>
      <c r="G210" s="133">
        <v>22690</v>
      </c>
      <c r="H210" s="11">
        <v>50550</v>
      </c>
      <c r="I210" s="13">
        <v>31680</v>
      </c>
      <c r="J210" s="51">
        <v>2.4</v>
      </c>
      <c r="K210" s="11">
        <f t="shared" si="20"/>
        <v>770</v>
      </c>
      <c r="L210" s="11">
        <f t="shared" si="21"/>
        <v>770</v>
      </c>
      <c r="M210" s="11">
        <f t="shared" si="22"/>
        <v>0</v>
      </c>
      <c r="N210" s="11">
        <f t="shared" si="23"/>
        <v>770</v>
      </c>
      <c r="O210" s="11">
        <f t="shared" si="24"/>
        <v>23460</v>
      </c>
      <c r="P210" s="12">
        <v>73</v>
      </c>
      <c r="Q210" s="294" t="s">
        <v>38</v>
      </c>
      <c r="R210" s="30"/>
      <c r="S210" s="6"/>
    </row>
    <row r="211" spans="1:19" s="18" customFormat="1" ht="26.25">
      <c r="A211" s="15">
        <v>197</v>
      </c>
      <c r="B211" s="137" t="s">
        <v>132</v>
      </c>
      <c r="C211" s="119" t="s">
        <v>127</v>
      </c>
      <c r="D211" s="143" t="s">
        <v>260</v>
      </c>
      <c r="E211" s="145" t="s">
        <v>53</v>
      </c>
      <c r="F211" s="132" t="s">
        <v>54</v>
      </c>
      <c r="G211" s="133">
        <v>21610</v>
      </c>
      <c r="H211" s="11">
        <v>50550</v>
      </c>
      <c r="I211" s="13">
        <v>31680</v>
      </c>
      <c r="J211" s="51">
        <v>2.4</v>
      </c>
      <c r="K211" s="11">
        <f t="shared" si="20"/>
        <v>770</v>
      </c>
      <c r="L211" s="11">
        <f t="shared" si="21"/>
        <v>770</v>
      </c>
      <c r="M211" s="11">
        <f t="shared" si="22"/>
        <v>0</v>
      </c>
      <c r="N211" s="11">
        <f t="shared" si="23"/>
        <v>770</v>
      </c>
      <c r="O211" s="11">
        <f t="shared" si="24"/>
        <v>22380</v>
      </c>
      <c r="P211" s="12">
        <v>75.99</v>
      </c>
      <c r="Q211" s="294" t="s">
        <v>38</v>
      </c>
      <c r="R211" s="30"/>
      <c r="S211" s="6"/>
    </row>
    <row r="212" spans="1:19" s="18" customFormat="1" ht="26.25">
      <c r="A212" s="15">
        <v>198</v>
      </c>
      <c r="B212" s="137" t="s">
        <v>130</v>
      </c>
      <c r="C212" s="119" t="s">
        <v>127</v>
      </c>
      <c r="D212" s="143" t="s">
        <v>260</v>
      </c>
      <c r="E212" s="145" t="s">
        <v>53</v>
      </c>
      <c r="F212" s="132" t="s">
        <v>54</v>
      </c>
      <c r="G212" s="133">
        <v>19990</v>
      </c>
      <c r="H212" s="11">
        <v>50550</v>
      </c>
      <c r="I212" s="13">
        <v>31680</v>
      </c>
      <c r="J212" s="51">
        <v>3.1</v>
      </c>
      <c r="K212" s="11">
        <f t="shared" si="20"/>
        <v>990</v>
      </c>
      <c r="L212" s="11">
        <f t="shared" si="21"/>
        <v>990</v>
      </c>
      <c r="M212" s="11">
        <f t="shared" si="22"/>
        <v>0</v>
      </c>
      <c r="N212" s="11">
        <f t="shared" si="23"/>
        <v>990</v>
      </c>
      <c r="O212" s="11">
        <f t="shared" si="24"/>
        <v>20980</v>
      </c>
      <c r="P212" s="12">
        <v>87.75</v>
      </c>
      <c r="Q212" s="294" t="s">
        <v>37</v>
      </c>
      <c r="R212" s="30"/>
      <c r="S212" s="14"/>
    </row>
    <row r="213" spans="1:19" s="18" customFormat="1" ht="26.25">
      <c r="A213" s="15">
        <v>199</v>
      </c>
      <c r="B213" s="137" t="s">
        <v>130</v>
      </c>
      <c r="C213" s="119" t="s">
        <v>127</v>
      </c>
      <c r="D213" s="143" t="s">
        <v>260</v>
      </c>
      <c r="E213" s="145" t="s">
        <v>53</v>
      </c>
      <c r="F213" s="132" t="s">
        <v>54</v>
      </c>
      <c r="G213" s="133">
        <v>22690</v>
      </c>
      <c r="H213" s="11">
        <v>50550</v>
      </c>
      <c r="I213" s="13">
        <v>31680</v>
      </c>
      <c r="J213" s="51">
        <v>3</v>
      </c>
      <c r="K213" s="11">
        <f t="shared" si="20"/>
        <v>960</v>
      </c>
      <c r="L213" s="11">
        <f t="shared" si="21"/>
        <v>960</v>
      </c>
      <c r="M213" s="11">
        <f t="shared" si="22"/>
        <v>0</v>
      </c>
      <c r="N213" s="11">
        <f t="shared" si="23"/>
        <v>960</v>
      </c>
      <c r="O213" s="11">
        <f t="shared" si="24"/>
        <v>23650</v>
      </c>
      <c r="P213" s="12">
        <v>84</v>
      </c>
      <c r="Q213" s="294" t="s">
        <v>37</v>
      </c>
      <c r="R213" s="30"/>
      <c r="S213" s="14"/>
    </row>
    <row r="214" spans="1:19" s="18" customFormat="1" ht="26.25">
      <c r="A214" s="15">
        <v>200</v>
      </c>
      <c r="B214" s="137" t="s">
        <v>130</v>
      </c>
      <c r="C214" s="119" t="s">
        <v>127</v>
      </c>
      <c r="D214" s="143" t="s">
        <v>260</v>
      </c>
      <c r="E214" s="145" t="s">
        <v>53</v>
      </c>
      <c r="F214" s="132" t="s">
        <v>54</v>
      </c>
      <c r="G214" s="133">
        <v>22160</v>
      </c>
      <c r="H214" s="11">
        <v>50550</v>
      </c>
      <c r="I214" s="13">
        <v>31680</v>
      </c>
      <c r="J214" s="51">
        <v>2.8</v>
      </c>
      <c r="K214" s="11">
        <f t="shared" si="20"/>
        <v>890</v>
      </c>
      <c r="L214" s="11">
        <f t="shared" si="21"/>
        <v>890</v>
      </c>
      <c r="M214" s="11">
        <f t="shared" si="22"/>
        <v>0</v>
      </c>
      <c r="N214" s="11">
        <f t="shared" si="23"/>
        <v>890</v>
      </c>
      <c r="O214" s="11">
        <f t="shared" si="24"/>
        <v>23050</v>
      </c>
      <c r="P214" s="12">
        <v>81.62</v>
      </c>
      <c r="Q214" s="294" t="s">
        <v>38</v>
      </c>
      <c r="R214" s="30"/>
      <c r="S214" s="6"/>
    </row>
    <row r="215" spans="1:19" s="18" customFormat="1" ht="26.25">
      <c r="A215" s="15">
        <v>201</v>
      </c>
      <c r="B215" s="137" t="s">
        <v>130</v>
      </c>
      <c r="C215" s="119" t="s">
        <v>122</v>
      </c>
      <c r="D215" s="143" t="s">
        <v>260</v>
      </c>
      <c r="E215" s="145" t="s">
        <v>53</v>
      </c>
      <c r="F215" s="132" t="s">
        <v>54</v>
      </c>
      <c r="G215" s="133">
        <v>23770</v>
      </c>
      <c r="H215" s="11">
        <v>50550</v>
      </c>
      <c r="I215" s="13">
        <v>31680</v>
      </c>
      <c r="J215" s="51">
        <v>2.6</v>
      </c>
      <c r="K215" s="11">
        <f t="shared" si="20"/>
        <v>830</v>
      </c>
      <c r="L215" s="11">
        <f t="shared" si="21"/>
        <v>830</v>
      </c>
      <c r="M215" s="11">
        <f t="shared" si="22"/>
        <v>0</v>
      </c>
      <c r="N215" s="11">
        <f t="shared" si="23"/>
        <v>830</v>
      </c>
      <c r="O215" s="11">
        <f t="shared" si="24"/>
        <v>24600</v>
      </c>
      <c r="P215" s="12">
        <v>78</v>
      </c>
      <c r="Q215" s="294" t="s">
        <v>38</v>
      </c>
      <c r="R215" s="30"/>
      <c r="S215" s="6"/>
    </row>
    <row r="216" spans="1:19" s="18" customFormat="1" ht="26.25">
      <c r="A216" s="15">
        <v>202</v>
      </c>
      <c r="B216" s="137" t="s">
        <v>130</v>
      </c>
      <c r="C216" s="119" t="s">
        <v>122</v>
      </c>
      <c r="D216" s="143" t="s">
        <v>260</v>
      </c>
      <c r="E216" s="145" t="s">
        <v>53</v>
      </c>
      <c r="F216" s="132" t="s">
        <v>54</v>
      </c>
      <c r="G216" s="133">
        <v>21610</v>
      </c>
      <c r="H216" s="11">
        <v>50550</v>
      </c>
      <c r="I216" s="13">
        <v>31680</v>
      </c>
      <c r="J216" s="51">
        <v>2.6</v>
      </c>
      <c r="K216" s="11">
        <f t="shared" si="20"/>
        <v>830</v>
      </c>
      <c r="L216" s="11">
        <f t="shared" si="21"/>
        <v>830</v>
      </c>
      <c r="M216" s="11">
        <f t="shared" si="22"/>
        <v>0</v>
      </c>
      <c r="N216" s="11">
        <f t="shared" si="23"/>
        <v>830</v>
      </c>
      <c r="O216" s="11">
        <f t="shared" si="24"/>
        <v>22440</v>
      </c>
      <c r="P216" s="12">
        <v>78.99</v>
      </c>
      <c r="Q216" s="294" t="s">
        <v>38</v>
      </c>
      <c r="R216" s="30"/>
      <c r="S216" s="6"/>
    </row>
    <row r="217" spans="1:19" s="18" customFormat="1" ht="26.25">
      <c r="A217" s="15">
        <v>203</v>
      </c>
      <c r="B217" s="137" t="s">
        <v>130</v>
      </c>
      <c r="C217" s="119" t="s">
        <v>122</v>
      </c>
      <c r="D217" s="143" t="s">
        <v>260</v>
      </c>
      <c r="E217" s="145" t="s">
        <v>53</v>
      </c>
      <c r="F217" s="132" t="s">
        <v>54</v>
      </c>
      <c r="G217" s="133">
        <v>19440</v>
      </c>
      <c r="H217" s="11">
        <v>50550</v>
      </c>
      <c r="I217" s="13">
        <v>31680</v>
      </c>
      <c r="J217" s="51">
        <v>3</v>
      </c>
      <c r="K217" s="11">
        <f t="shared" si="20"/>
        <v>960</v>
      </c>
      <c r="L217" s="11">
        <f t="shared" si="21"/>
        <v>960</v>
      </c>
      <c r="M217" s="11">
        <f t="shared" si="22"/>
        <v>0</v>
      </c>
      <c r="N217" s="11">
        <f t="shared" si="23"/>
        <v>960</v>
      </c>
      <c r="O217" s="11">
        <f t="shared" si="24"/>
        <v>20400</v>
      </c>
      <c r="P217" s="12">
        <v>83</v>
      </c>
      <c r="Q217" s="294" t="s">
        <v>37</v>
      </c>
      <c r="R217" s="30"/>
      <c r="S217" s="14"/>
    </row>
    <row r="218" spans="1:19" s="18" customFormat="1" ht="26.25">
      <c r="A218" s="15">
        <v>204</v>
      </c>
      <c r="B218" s="137" t="s">
        <v>130</v>
      </c>
      <c r="C218" s="119" t="s">
        <v>122</v>
      </c>
      <c r="D218" s="143" t="s">
        <v>260</v>
      </c>
      <c r="E218" s="145" t="s">
        <v>53</v>
      </c>
      <c r="F218" s="132" t="s">
        <v>54</v>
      </c>
      <c r="G218" s="133">
        <v>13610</v>
      </c>
      <c r="H218" s="11">
        <v>50550</v>
      </c>
      <c r="I218" s="13">
        <v>31680</v>
      </c>
      <c r="J218" s="51">
        <v>2.6</v>
      </c>
      <c r="K218" s="11">
        <f t="shared" si="20"/>
        <v>830</v>
      </c>
      <c r="L218" s="11">
        <f t="shared" si="21"/>
        <v>830</v>
      </c>
      <c r="M218" s="11">
        <f t="shared" si="22"/>
        <v>0</v>
      </c>
      <c r="N218" s="11">
        <f t="shared" si="23"/>
        <v>830</v>
      </c>
      <c r="O218" s="11">
        <f t="shared" si="24"/>
        <v>14440</v>
      </c>
      <c r="P218" s="12">
        <v>77</v>
      </c>
      <c r="Q218" s="294" t="s">
        <v>38</v>
      </c>
      <c r="R218" s="30"/>
      <c r="S218" s="6"/>
    </row>
    <row r="219" spans="1:19" s="18" customFormat="1" ht="26.25">
      <c r="A219" s="15">
        <v>205</v>
      </c>
      <c r="B219" s="137" t="s">
        <v>150</v>
      </c>
      <c r="C219" s="119" t="s">
        <v>122</v>
      </c>
      <c r="D219" s="143" t="s">
        <v>260</v>
      </c>
      <c r="E219" s="132" t="s">
        <v>53</v>
      </c>
      <c r="F219" s="132" t="s">
        <v>54</v>
      </c>
      <c r="G219" s="150">
        <v>22690</v>
      </c>
      <c r="H219" s="11">
        <v>50550</v>
      </c>
      <c r="I219" s="13">
        <v>31680</v>
      </c>
      <c r="J219" s="51">
        <v>2.8</v>
      </c>
      <c r="K219" s="11">
        <f t="shared" si="20"/>
        <v>890</v>
      </c>
      <c r="L219" s="11">
        <f t="shared" si="21"/>
        <v>890</v>
      </c>
      <c r="M219" s="11">
        <f t="shared" si="22"/>
        <v>0</v>
      </c>
      <c r="N219" s="11">
        <f t="shared" si="23"/>
        <v>890</v>
      </c>
      <c r="O219" s="11">
        <f t="shared" si="24"/>
        <v>23580</v>
      </c>
      <c r="P219" s="12">
        <v>81.59</v>
      </c>
      <c r="Q219" s="294" t="s">
        <v>38</v>
      </c>
      <c r="R219" s="30"/>
      <c r="S219" s="6"/>
    </row>
    <row r="220" spans="1:19" s="18" customFormat="1" ht="26.25">
      <c r="A220" s="15">
        <v>206</v>
      </c>
      <c r="B220" s="137" t="s">
        <v>150</v>
      </c>
      <c r="C220" s="119" t="s">
        <v>122</v>
      </c>
      <c r="D220" s="143" t="s">
        <v>260</v>
      </c>
      <c r="E220" s="145" t="s">
        <v>55</v>
      </c>
      <c r="F220" s="132" t="s">
        <v>54</v>
      </c>
      <c r="G220" s="133">
        <v>15040</v>
      </c>
      <c r="H220" s="11">
        <v>36020</v>
      </c>
      <c r="I220" s="13">
        <v>18840</v>
      </c>
      <c r="J220" s="51">
        <v>2.6</v>
      </c>
      <c r="K220" s="11">
        <f t="shared" si="20"/>
        <v>490</v>
      </c>
      <c r="L220" s="11">
        <f t="shared" si="21"/>
        <v>490</v>
      </c>
      <c r="M220" s="11">
        <f t="shared" si="22"/>
        <v>0</v>
      </c>
      <c r="N220" s="11">
        <f t="shared" si="23"/>
        <v>490</v>
      </c>
      <c r="O220" s="11">
        <f t="shared" si="24"/>
        <v>15530</v>
      </c>
      <c r="P220" s="12">
        <v>76.99</v>
      </c>
      <c r="Q220" s="294" t="s">
        <v>38</v>
      </c>
      <c r="R220" s="30"/>
      <c r="S220" s="6"/>
    </row>
    <row r="221" spans="1:19" s="18" customFormat="1" ht="26.25">
      <c r="A221" s="15">
        <v>207</v>
      </c>
      <c r="B221" s="137" t="s">
        <v>150</v>
      </c>
      <c r="C221" s="119" t="s">
        <v>122</v>
      </c>
      <c r="D221" s="143" t="s">
        <v>260</v>
      </c>
      <c r="E221" s="145" t="s">
        <v>55</v>
      </c>
      <c r="F221" s="132" t="s">
        <v>54</v>
      </c>
      <c r="G221" s="133">
        <v>24870</v>
      </c>
      <c r="H221" s="11">
        <v>36020</v>
      </c>
      <c r="I221" s="13">
        <v>30300</v>
      </c>
      <c r="J221" s="51">
        <v>2.8</v>
      </c>
      <c r="K221" s="11">
        <f t="shared" si="20"/>
        <v>850</v>
      </c>
      <c r="L221" s="11">
        <f t="shared" si="21"/>
        <v>850</v>
      </c>
      <c r="M221" s="11">
        <f t="shared" si="22"/>
        <v>0</v>
      </c>
      <c r="N221" s="11">
        <f t="shared" si="23"/>
        <v>850</v>
      </c>
      <c r="O221" s="11">
        <f t="shared" si="24"/>
        <v>25720</v>
      </c>
      <c r="P221" s="12">
        <v>79.99</v>
      </c>
      <c r="Q221" s="294" t="s">
        <v>38</v>
      </c>
      <c r="R221" s="30"/>
      <c r="S221" s="6"/>
    </row>
    <row r="222" spans="1:19" s="18" customFormat="1" ht="26.25">
      <c r="A222" s="15">
        <v>208</v>
      </c>
      <c r="B222" s="137" t="s">
        <v>150</v>
      </c>
      <c r="C222" s="119" t="s">
        <v>27</v>
      </c>
      <c r="D222" s="143" t="s">
        <v>260</v>
      </c>
      <c r="E222" s="145" t="s">
        <v>55</v>
      </c>
      <c r="F222" s="132" t="s">
        <v>54</v>
      </c>
      <c r="G222" s="133">
        <v>16710</v>
      </c>
      <c r="H222" s="11">
        <v>36020</v>
      </c>
      <c r="I222" s="13">
        <v>18840</v>
      </c>
      <c r="J222" s="51">
        <v>2.8</v>
      </c>
      <c r="K222" s="11">
        <f t="shared" si="20"/>
        <v>530</v>
      </c>
      <c r="L222" s="11">
        <f t="shared" si="21"/>
        <v>530</v>
      </c>
      <c r="M222" s="11">
        <f t="shared" si="22"/>
        <v>0</v>
      </c>
      <c r="N222" s="11">
        <f t="shared" si="23"/>
        <v>530</v>
      </c>
      <c r="O222" s="11">
        <f t="shared" si="24"/>
        <v>17240</v>
      </c>
      <c r="P222" s="12">
        <v>81.8</v>
      </c>
      <c r="Q222" s="294" t="s">
        <v>38</v>
      </c>
      <c r="R222" s="30"/>
      <c r="S222" s="6"/>
    </row>
    <row r="223" spans="1:19" s="18" customFormat="1" ht="26.25">
      <c r="A223" s="15">
        <v>209</v>
      </c>
      <c r="B223" s="137" t="s">
        <v>150</v>
      </c>
      <c r="C223" s="119" t="s">
        <v>27</v>
      </c>
      <c r="D223" s="143" t="s">
        <v>260</v>
      </c>
      <c r="E223" s="145" t="s">
        <v>55</v>
      </c>
      <c r="F223" s="132" t="s">
        <v>54</v>
      </c>
      <c r="G223" s="133">
        <v>10190</v>
      </c>
      <c r="H223" s="11">
        <v>36020</v>
      </c>
      <c r="I223" s="13">
        <v>18840</v>
      </c>
      <c r="J223" s="51">
        <v>2.8</v>
      </c>
      <c r="K223" s="11">
        <f t="shared" si="20"/>
        <v>530</v>
      </c>
      <c r="L223" s="11">
        <f t="shared" si="21"/>
        <v>530</v>
      </c>
      <c r="M223" s="11">
        <f t="shared" si="22"/>
        <v>0</v>
      </c>
      <c r="N223" s="11">
        <f t="shared" si="23"/>
        <v>530</v>
      </c>
      <c r="O223" s="11">
        <f t="shared" si="24"/>
        <v>10720</v>
      </c>
      <c r="P223" s="12">
        <v>81.57</v>
      </c>
      <c r="Q223" s="294" t="s">
        <v>38</v>
      </c>
      <c r="R223" s="30"/>
      <c r="S223" s="6"/>
    </row>
    <row r="224" spans="1:19" s="17" customFormat="1" ht="78.75">
      <c r="A224" s="24">
        <v>210</v>
      </c>
      <c r="B224" s="296" t="s">
        <v>150</v>
      </c>
      <c r="C224" s="297" t="s">
        <v>27</v>
      </c>
      <c r="D224" s="291" t="s">
        <v>260</v>
      </c>
      <c r="E224" s="300" t="s">
        <v>53</v>
      </c>
      <c r="F224" s="298" t="s">
        <v>54</v>
      </c>
      <c r="G224" s="149">
        <v>28100</v>
      </c>
      <c r="H224" s="13">
        <v>50550</v>
      </c>
      <c r="I224" s="13">
        <v>31680</v>
      </c>
      <c r="J224" s="51">
        <v>2.2</v>
      </c>
      <c r="K224" s="13">
        <f t="shared" si="20"/>
        <v>700</v>
      </c>
      <c r="L224" s="13">
        <f t="shared" si="21"/>
        <v>700</v>
      </c>
      <c r="M224" s="13">
        <f t="shared" si="22"/>
        <v>0</v>
      </c>
      <c r="N224" s="13">
        <f t="shared" si="23"/>
        <v>700</v>
      </c>
      <c r="O224" s="13">
        <f t="shared" si="24"/>
        <v>28800</v>
      </c>
      <c r="P224" s="12">
        <v>72.6</v>
      </c>
      <c r="Q224" s="294" t="s">
        <v>59</v>
      </c>
      <c r="R224" s="57"/>
      <c r="S224" s="14"/>
    </row>
    <row r="225" spans="1:19" s="17" customFormat="1" ht="78.75">
      <c r="A225" s="24">
        <v>211</v>
      </c>
      <c r="B225" s="296" t="s">
        <v>150</v>
      </c>
      <c r="C225" s="297" t="s">
        <v>123</v>
      </c>
      <c r="D225" s="291" t="s">
        <v>260</v>
      </c>
      <c r="E225" s="300" t="s">
        <v>53</v>
      </c>
      <c r="F225" s="298" t="s">
        <v>54</v>
      </c>
      <c r="G225" s="149">
        <v>20990</v>
      </c>
      <c r="H225" s="13">
        <v>50550</v>
      </c>
      <c r="I225" s="13">
        <v>31680</v>
      </c>
      <c r="J225" s="51">
        <v>2.4</v>
      </c>
      <c r="K225" s="13">
        <f t="shared" si="20"/>
        <v>770</v>
      </c>
      <c r="L225" s="13">
        <f t="shared" si="21"/>
        <v>770</v>
      </c>
      <c r="M225" s="13">
        <f t="shared" si="22"/>
        <v>0</v>
      </c>
      <c r="N225" s="13">
        <f t="shared" si="23"/>
        <v>770</v>
      </c>
      <c r="O225" s="13">
        <f t="shared" si="24"/>
        <v>21760</v>
      </c>
      <c r="P225" s="12">
        <v>75</v>
      </c>
      <c r="Q225" s="294" t="s">
        <v>38</v>
      </c>
      <c r="R225" s="57"/>
      <c r="S225" s="14"/>
    </row>
    <row r="226" spans="1:19" s="17" customFormat="1" ht="26.25">
      <c r="A226" s="24">
        <v>212</v>
      </c>
      <c r="B226" s="296" t="s">
        <v>150</v>
      </c>
      <c r="C226" s="297" t="s">
        <v>123</v>
      </c>
      <c r="D226" s="291" t="s">
        <v>260</v>
      </c>
      <c r="E226" s="300" t="s">
        <v>53</v>
      </c>
      <c r="F226" s="298" t="s">
        <v>54</v>
      </c>
      <c r="G226" s="149">
        <v>37980</v>
      </c>
      <c r="H226" s="13">
        <v>50550</v>
      </c>
      <c r="I226" s="13">
        <v>44260</v>
      </c>
      <c r="J226" s="51">
        <v>2.4</v>
      </c>
      <c r="K226" s="13">
        <f t="shared" si="20"/>
        <v>1070</v>
      </c>
      <c r="L226" s="13">
        <f t="shared" si="21"/>
        <v>1070</v>
      </c>
      <c r="M226" s="13">
        <f t="shared" si="22"/>
        <v>0</v>
      </c>
      <c r="N226" s="13">
        <f t="shared" si="23"/>
        <v>1070</v>
      </c>
      <c r="O226" s="13">
        <f t="shared" si="24"/>
        <v>39050</v>
      </c>
      <c r="P226" s="12">
        <v>75.99</v>
      </c>
      <c r="Q226" s="294" t="s">
        <v>38</v>
      </c>
      <c r="R226" s="57"/>
      <c r="S226" s="14"/>
    </row>
    <row r="227" spans="1:19" s="17" customFormat="1" ht="26.25">
      <c r="A227" s="24">
        <v>213</v>
      </c>
      <c r="B227" s="296" t="s">
        <v>150</v>
      </c>
      <c r="C227" s="297" t="s">
        <v>123</v>
      </c>
      <c r="D227" s="291" t="s">
        <v>260</v>
      </c>
      <c r="E227" s="300" t="s">
        <v>53</v>
      </c>
      <c r="F227" s="298" t="s">
        <v>54</v>
      </c>
      <c r="G227" s="149">
        <v>44340</v>
      </c>
      <c r="H227" s="13">
        <v>50550</v>
      </c>
      <c r="I227" s="13">
        <v>44260</v>
      </c>
      <c r="J227" s="51">
        <v>2.4</v>
      </c>
      <c r="K227" s="13">
        <f t="shared" si="20"/>
        <v>1070</v>
      </c>
      <c r="L227" s="13">
        <f t="shared" si="21"/>
        <v>1070</v>
      </c>
      <c r="M227" s="13">
        <f t="shared" si="22"/>
        <v>0</v>
      </c>
      <c r="N227" s="13">
        <f t="shared" si="23"/>
        <v>1070</v>
      </c>
      <c r="O227" s="13">
        <f t="shared" si="24"/>
        <v>45410</v>
      </c>
      <c r="P227" s="12">
        <v>75.99</v>
      </c>
      <c r="Q227" s="294" t="s">
        <v>38</v>
      </c>
      <c r="R227" s="57"/>
      <c r="S227" s="14"/>
    </row>
    <row r="228" spans="1:19" s="17" customFormat="1" ht="26.25">
      <c r="A228" s="24">
        <v>214</v>
      </c>
      <c r="B228" s="296" t="s">
        <v>150</v>
      </c>
      <c r="C228" s="297" t="s">
        <v>27</v>
      </c>
      <c r="D228" s="291" t="s">
        <v>260</v>
      </c>
      <c r="E228" s="300" t="s">
        <v>53</v>
      </c>
      <c r="F228" s="298" t="s">
        <v>54</v>
      </c>
      <c r="G228" s="149">
        <v>19990</v>
      </c>
      <c r="H228" s="13">
        <v>50550</v>
      </c>
      <c r="I228" s="13">
        <v>31680</v>
      </c>
      <c r="J228" s="51">
        <v>2.6</v>
      </c>
      <c r="K228" s="13">
        <f t="shared" si="20"/>
        <v>830</v>
      </c>
      <c r="L228" s="13">
        <f t="shared" si="21"/>
        <v>830</v>
      </c>
      <c r="M228" s="13">
        <f t="shared" si="22"/>
        <v>0</v>
      </c>
      <c r="N228" s="13">
        <f t="shared" si="23"/>
        <v>830</v>
      </c>
      <c r="O228" s="13">
        <f t="shared" si="24"/>
        <v>20820</v>
      </c>
      <c r="P228" s="12">
        <v>77.5</v>
      </c>
      <c r="Q228" s="294" t="s">
        <v>38</v>
      </c>
      <c r="R228" s="57"/>
      <c r="S228" s="14"/>
    </row>
    <row r="229" spans="1:19" s="17" customFormat="1" ht="26.25">
      <c r="A229" s="24">
        <v>215</v>
      </c>
      <c r="B229" s="299" t="s">
        <v>130</v>
      </c>
      <c r="C229" s="297" t="s">
        <v>127</v>
      </c>
      <c r="D229" s="291" t="s">
        <v>260</v>
      </c>
      <c r="E229" s="300" t="s">
        <v>53</v>
      </c>
      <c r="F229" s="298" t="s">
        <v>54</v>
      </c>
      <c r="G229" s="149">
        <v>38620</v>
      </c>
      <c r="H229" s="13">
        <v>50550</v>
      </c>
      <c r="I229" s="13">
        <v>44260</v>
      </c>
      <c r="J229" s="51">
        <v>2.8</v>
      </c>
      <c r="K229" s="13">
        <f t="shared" si="20"/>
        <v>1240</v>
      </c>
      <c r="L229" s="13">
        <f t="shared" si="21"/>
        <v>1240</v>
      </c>
      <c r="M229" s="13">
        <f t="shared" si="22"/>
        <v>0</v>
      </c>
      <c r="N229" s="13">
        <f t="shared" si="23"/>
        <v>1240</v>
      </c>
      <c r="O229" s="13">
        <f t="shared" si="24"/>
        <v>39860</v>
      </c>
      <c r="P229" s="12">
        <v>81.85</v>
      </c>
      <c r="Q229" s="294" t="s">
        <v>38</v>
      </c>
      <c r="R229" s="57"/>
      <c r="S229" s="14"/>
    </row>
    <row r="230" spans="1:19" s="17" customFormat="1" ht="26.25">
      <c r="A230" s="24">
        <v>216</v>
      </c>
      <c r="B230" s="299" t="s">
        <v>130</v>
      </c>
      <c r="C230" s="297" t="s">
        <v>127</v>
      </c>
      <c r="D230" s="291" t="s">
        <v>260</v>
      </c>
      <c r="E230" s="300" t="s">
        <v>56</v>
      </c>
      <c r="F230" s="298" t="s">
        <v>54</v>
      </c>
      <c r="G230" s="149">
        <v>47450</v>
      </c>
      <c r="H230" s="13">
        <v>59770</v>
      </c>
      <c r="I230" s="13">
        <v>52650</v>
      </c>
      <c r="J230" s="51">
        <v>2.4</v>
      </c>
      <c r="K230" s="13">
        <f t="shared" si="20"/>
        <v>1270</v>
      </c>
      <c r="L230" s="13">
        <f t="shared" si="21"/>
        <v>1270</v>
      </c>
      <c r="M230" s="13">
        <f t="shared" si="22"/>
        <v>0</v>
      </c>
      <c r="N230" s="13">
        <f t="shared" si="23"/>
        <v>1270</v>
      </c>
      <c r="O230" s="13">
        <f t="shared" si="24"/>
        <v>48720</v>
      </c>
      <c r="P230" s="12">
        <v>75.99</v>
      </c>
      <c r="Q230" s="294" t="s">
        <v>38</v>
      </c>
      <c r="R230" s="57"/>
      <c r="S230" s="14"/>
    </row>
    <row r="231" spans="1:19" s="18" customFormat="1" ht="26.25">
      <c r="A231" s="15">
        <v>217</v>
      </c>
      <c r="B231" s="153" t="s">
        <v>130</v>
      </c>
      <c r="C231" s="119" t="s">
        <v>122</v>
      </c>
      <c r="D231" s="143" t="s">
        <v>260</v>
      </c>
      <c r="E231" s="145" t="s">
        <v>56</v>
      </c>
      <c r="F231" s="132" t="s">
        <v>54</v>
      </c>
      <c r="G231" s="142">
        <v>50550</v>
      </c>
      <c r="H231" s="11">
        <v>59770</v>
      </c>
      <c r="I231" s="13">
        <v>52650</v>
      </c>
      <c r="J231" s="51">
        <v>2.4</v>
      </c>
      <c r="K231" s="11">
        <f t="shared" si="20"/>
        <v>1270</v>
      </c>
      <c r="L231" s="11">
        <f t="shared" si="21"/>
        <v>1270</v>
      </c>
      <c r="M231" s="11">
        <f t="shared" si="22"/>
        <v>0</v>
      </c>
      <c r="N231" s="11">
        <f t="shared" si="23"/>
        <v>1270</v>
      </c>
      <c r="O231" s="11">
        <f t="shared" si="24"/>
        <v>51820</v>
      </c>
      <c r="P231" s="12">
        <v>73.62</v>
      </c>
      <c r="Q231" s="294" t="s">
        <v>38</v>
      </c>
      <c r="R231" s="30"/>
      <c r="S231" s="6"/>
    </row>
    <row r="232" spans="1:19" s="18" customFormat="1" ht="26.25">
      <c r="A232" s="15">
        <v>218</v>
      </c>
      <c r="B232" s="137" t="s">
        <v>144</v>
      </c>
      <c r="C232" s="119" t="s">
        <v>122</v>
      </c>
      <c r="D232" s="143" t="s">
        <v>260</v>
      </c>
      <c r="E232" s="145" t="s">
        <v>56</v>
      </c>
      <c r="F232" s="132" t="s">
        <v>54</v>
      </c>
      <c r="G232" s="142">
        <v>28100</v>
      </c>
      <c r="H232" s="11">
        <v>59770</v>
      </c>
      <c r="I232" s="13">
        <v>45150</v>
      </c>
      <c r="J232" s="51">
        <v>2.6</v>
      </c>
      <c r="K232" s="11">
        <f t="shared" si="20"/>
        <v>1180</v>
      </c>
      <c r="L232" s="11">
        <f t="shared" si="21"/>
        <v>1180</v>
      </c>
      <c r="M232" s="11">
        <f t="shared" si="22"/>
        <v>0</v>
      </c>
      <c r="N232" s="11">
        <f t="shared" si="23"/>
        <v>1180</v>
      </c>
      <c r="O232" s="11">
        <f t="shared" si="24"/>
        <v>29280</v>
      </c>
      <c r="P232" s="12">
        <v>77</v>
      </c>
      <c r="Q232" s="294" t="s">
        <v>38</v>
      </c>
      <c r="R232" s="30"/>
      <c r="S232" s="6"/>
    </row>
    <row r="233" spans="1:19" s="18" customFormat="1" ht="78.75">
      <c r="A233" s="15">
        <v>219</v>
      </c>
      <c r="B233" s="137" t="s">
        <v>144</v>
      </c>
      <c r="C233" s="119" t="s">
        <v>123</v>
      </c>
      <c r="D233" s="143" t="s">
        <v>260</v>
      </c>
      <c r="E233" s="145" t="s">
        <v>53</v>
      </c>
      <c r="F233" s="132" t="s">
        <v>54</v>
      </c>
      <c r="G233" s="133">
        <v>16480</v>
      </c>
      <c r="H233" s="11">
        <v>50550</v>
      </c>
      <c r="I233" s="13">
        <v>31680</v>
      </c>
      <c r="J233" s="51">
        <v>2.6</v>
      </c>
      <c r="K233" s="11">
        <f t="shared" si="20"/>
        <v>830</v>
      </c>
      <c r="L233" s="11">
        <f t="shared" si="21"/>
        <v>830</v>
      </c>
      <c r="M233" s="11">
        <f t="shared" si="22"/>
        <v>0</v>
      </c>
      <c r="N233" s="11">
        <f t="shared" si="23"/>
        <v>830</v>
      </c>
      <c r="O233" s="11">
        <f t="shared" si="24"/>
        <v>17310</v>
      </c>
      <c r="P233" s="12">
        <v>78.99</v>
      </c>
      <c r="Q233" s="294" t="s">
        <v>38</v>
      </c>
      <c r="R233" s="30"/>
      <c r="S233" s="6"/>
    </row>
    <row r="234" spans="1:19" s="18" customFormat="1" ht="26.25">
      <c r="A234" s="15">
        <v>220</v>
      </c>
      <c r="B234" s="137" t="s">
        <v>144</v>
      </c>
      <c r="C234" s="119" t="s">
        <v>123</v>
      </c>
      <c r="D234" s="143" t="s">
        <v>260</v>
      </c>
      <c r="E234" s="145" t="s">
        <v>53</v>
      </c>
      <c r="F234" s="132" t="s">
        <v>54</v>
      </c>
      <c r="G234" s="133">
        <v>44340</v>
      </c>
      <c r="H234" s="11">
        <v>50550</v>
      </c>
      <c r="I234" s="13">
        <v>44260</v>
      </c>
      <c r="J234" s="51">
        <v>2.4</v>
      </c>
      <c r="K234" s="11">
        <f t="shared" si="20"/>
        <v>1070</v>
      </c>
      <c r="L234" s="11">
        <f t="shared" si="21"/>
        <v>1070</v>
      </c>
      <c r="M234" s="11">
        <f t="shared" si="22"/>
        <v>0</v>
      </c>
      <c r="N234" s="11">
        <f t="shared" si="23"/>
        <v>1070</v>
      </c>
      <c r="O234" s="11">
        <f t="shared" si="24"/>
        <v>45410</v>
      </c>
      <c r="P234" s="12">
        <v>73.99</v>
      </c>
      <c r="Q234" s="294" t="s">
        <v>38</v>
      </c>
      <c r="R234" s="30"/>
      <c r="S234" s="6"/>
    </row>
    <row r="235" spans="1:19" s="18" customFormat="1" ht="26.25">
      <c r="A235" s="15">
        <v>221</v>
      </c>
      <c r="B235" s="137" t="s">
        <v>144</v>
      </c>
      <c r="C235" s="119" t="s">
        <v>123</v>
      </c>
      <c r="D235" s="143" t="s">
        <v>260</v>
      </c>
      <c r="E235" s="145" t="s">
        <v>53</v>
      </c>
      <c r="F235" s="132" t="s">
        <v>54</v>
      </c>
      <c r="G235" s="133">
        <v>15410</v>
      </c>
      <c r="H235" s="11">
        <v>50550</v>
      </c>
      <c r="I235" s="13">
        <v>31680</v>
      </c>
      <c r="J235" s="51">
        <v>2.2</v>
      </c>
      <c r="K235" s="11">
        <f t="shared" si="20"/>
        <v>700</v>
      </c>
      <c r="L235" s="11">
        <f t="shared" si="21"/>
        <v>700</v>
      </c>
      <c r="M235" s="11">
        <f t="shared" si="22"/>
        <v>0</v>
      </c>
      <c r="N235" s="11">
        <f t="shared" si="23"/>
        <v>700</v>
      </c>
      <c r="O235" s="11">
        <f t="shared" si="24"/>
        <v>16110</v>
      </c>
      <c r="P235" s="12">
        <v>70.99</v>
      </c>
      <c r="Q235" s="294" t="s">
        <v>59</v>
      </c>
      <c r="R235" s="30"/>
      <c r="S235" s="6"/>
    </row>
    <row r="236" spans="1:21" s="18" customFormat="1" ht="26.25">
      <c r="A236" s="15">
        <v>222</v>
      </c>
      <c r="B236" s="137" t="s">
        <v>144</v>
      </c>
      <c r="C236" s="119" t="s">
        <v>123</v>
      </c>
      <c r="D236" s="143" t="s">
        <v>260</v>
      </c>
      <c r="E236" s="145" t="s">
        <v>53</v>
      </c>
      <c r="F236" s="132" t="s">
        <v>54</v>
      </c>
      <c r="G236" s="133">
        <v>17590</v>
      </c>
      <c r="H236" s="11">
        <v>50550</v>
      </c>
      <c r="I236" s="13">
        <v>31680</v>
      </c>
      <c r="J236" s="51">
        <v>2</v>
      </c>
      <c r="K236" s="11">
        <f t="shared" si="20"/>
        <v>640</v>
      </c>
      <c r="L236" s="11">
        <f t="shared" si="21"/>
        <v>640</v>
      </c>
      <c r="M236" s="11">
        <f t="shared" si="22"/>
        <v>0</v>
      </c>
      <c r="N236" s="11">
        <f t="shared" si="23"/>
        <v>640</v>
      </c>
      <c r="O236" s="11">
        <f t="shared" si="24"/>
        <v>18230</v>
      </c>
      <c r="P236" s="12">
        <v>67.99</v>
      </c>
      <c r="Q236" s="294" t="s">
        <v>59</v>
      </c>
      <c r="R236" s="30"/>
      <c r="S236" s="14"/>
      <c r="U236" s="17"/>
    </row>
    <row r="237" spans="1:21" s="18" customFormat="1" ht="26.25">
      <c r="A237" s="15">
        <v>223</v>
      </c>
      <c r="B237" s="137" t="s">
        <v>144</v>
      </c>
      <c r="C237" s="119" t="s">
        <v>122</v>
      </c>
      <c r="D237" s="143" t="s">
        <v>260</v>
      </c>
      <c r="E237" s="145" t="s">
        <v>53</v>
      </c>
      <c r="F237" s="132" t="s">
        <v>54</v>
      </c>
      <c r="G237" s="133">
        <v>42790</v>
      </c>
      <c r="H237" s="11">
        <v>50550</v>
      </c>
      <c r="I237" s="13">
        <v>44260</v>
      </c>
      <c r="J237" s="51">
        <v>2</v>
      </c>
      <c r="K237" s="11">
        <f t="shared" si="20"/>
        <v>890</v>
      </c>
      <c r="L237" s="11">
        <f t="shared" si="21"/>
        <v>890</v>
      </c>
      <c r="M237" s="11">
        <f t="shared" si="22"/>
        <v>0</v>
      </c>
      <c r="N237" s="11">
        <f t="shared" si="23"/>
        <v>890</v>
      </c>
      <c r="O237" s="11">
        <f t="shared" si="24"/>
        <v>43680</v>
      </c>
      <c r="P237" s="12">
        <v>68.99</v>
      </c>
      <c r="Q237" s="294" t="s">
        <v>59</v>
      </c>
      <c r="R237" s="30"/>
      <c r="S237" s="14"/>
      <c r="U237" s="17"/>
    </row>
    <row r="238" spans="1:19" s="17" customFormat="1" ht="26.25">
      <c r="A238" s="24">
        <v>224</v>
      </c>
      <c r="B238" s="296" t="s">
        <v>144</v>
      </c>
      <c r="C238" s="297" t="s">
        <v>122</v>
      </c>
      <c r="D238" s="291" t="s">
        <v>260</v>
      </c>
      <c r="E238" s="298" t="s">
        <v>175</v>
      </c>
      <c r="F238" s="298" t="s">
        <v>54</v>
      </c>
      <c r="G238" s="149">
        <v>53360</v>
      </c>
      <c r="H238" s="13">
        <v>64340</v>
      </c>
      <c r="I238" s="13">
        <v>53360</v>
      </c>
      <c r="J238" s="51">
        <v>2.8</v>
      </c>
      <c r="K238" s="13">
        <f aca="true" t="shared" si="25" ref="K238:K262">ROUNDUP(($I238*$J238/100),-1)</f>
        <v>1500</v>
      </c>
      <c r="L238" s="13">
        <f aca="true" t="shared" si="26" ref="L238:L262">IF($G238+$K238&lt;=$H238,$K238,$H238-$G238)</f>
        <v>1500</v>
      </c>
      <c r="M238" s="13">
        <f aca="true" t="shared" si="27" ref="M238:M262">IF($G238+$K238&lt;=$H238,0,($I238*$J238/100)-$L238)</f>
        <v>0</v>
      </c>
      <c r="N238" s="13">
        <f aca="true" t="shared" si="28" ref="N238:N262">$L238+$M238</f>
        <v>1500</v>
      </c>
      <c r="O238" s="13">
        <f aca="true" t="shared" si="29" ref="O238:O262">IF($G238+$K238&lt;=$H238,$G238+$K238,$H238)</f>
        <v>54860</v>
      </c>
      <c r="P238" s="12">
        <v>80</v>
      </c>
      <c r="Q238" s="294" t="s">
        <v>38</v>
      </c>
      <c r="R238" s="57"/>
      <c r="S238" s="14"/>
    </row>
    <row r="239" spans="1:21" s="18" customFormat="1" ht="26.25">
      <c r="A239" s="15">
        <v>225</v>
      </c>
      <c r="B239" s="137" t="s">
        <v>144</v>
      </c>
      <c r="C239" s="119" t="s">
        <v>122</v>
      </c>
      <c r="D239" s="143" t="s">
        <v>260</v>
      </c>
      <c r="E239" s="145" t="s">
        <v>53</v>
      </c>
      <c r="F239" s="132" t="s">
        <v>54</v>
      </c>
      <c r="G239" s="133">
        <v>38620</v>
      </c>
      <c r="H239" s="11">
        <v>50550</v>
      </c>
      <c r="I239" s="13">
        <v>44260</v>
      </c>
      <c r="J239" s="51">
        <v>2</v>
      </c>
      <c r="K239" s="11">
        <f t="shared" si="25"/>
        <v>890</v>
      </c>
      <c r="L239" s="11">
        <f t="shared" si="26"/>
        <v>890</v>
      </c>
      <c r="M239" s="11">
        <f t="shared" si="27"/>
        <v>0</v>
      </c>
      <c r="N239" s="11">
        <f t="shared" si="28"/>
        <v>890</v>
      </c>
      <c r="O239" s="11">
        <f t="shared" si="29"/>
        <v>39510</v>
      </c>
      <c r="P239" s="12">
        <v>68.99</v>
      </c>
      <c r="Q239" s="294" t="s">
        <v>59</v>
      </c>
      <c r="R239" s="30"/>
      <c r="S239" s="14"/>
      <c r="U239" s="17"/>
    </row>
    <row r="240" spans="1:19" s="18" customFormat="1" ht="26.25">
      <c r="A240" s="15">
        <v>226</v>
      </c>
      <c r="B240" s="137" t="s">
        <v>151</v>
      </c>
      <c r="C240" s="119" t="s">
        <v>123</v>
      </c>
      <c r="D240" s="143" t="s">
        <v>260</v>
      </c>
      <c r="E240" s="145" t="s">
        <v>53</v>
      </c>
      <c r="F240" s="132" t="s">
        <v>54</v>
      </c>
      <c r="G240" s="133">
        <v>15040</v>
      </c>
      <c r="H240" s="11">
        <v>50550</v>
      </c>
      <c r="I240" s="13">
        <v>31680</v>
      </c>
      <c r="J240" s="51">
        <v>2.2</v>
      </c>
      <c r="K240" s="11">
        <f t="shared" si="25"/>
        <v>700</v>
      </c>
      <c r="L240" s="11">
        <f t="shared" si="26"/>
        <v>700</v>
      </c>
      <c r="M240" s="11">
        <f t="shared" si="27"/>
        <v>0</v>
      </c>
      <c r="N240" s="11">
        <f t="shared" si="28"/>
        <v>700</v>
      </c>
      <c r="O240" s="11">
        <f t="shared" si="29"/>
        <v>15740</v>
      </c>
      <c r="P240" s="12">
        <v>70</v>
      </c>
      <c r="Q240" s="294" t="s">
        <v>59</v>
      </c>
      <c r="R240" s="30"/>
      <c r="S240" s="6"/>
    </row>
    <row r="241" spans="1:19" s="18" customFormat="1" ht="26.25">
      <c r="A241" s="15">
        <v>227</v>
      </c>
      <c r="B241" s="137" t="s">
        <v>151</v>
      </c>
      <c r="C241" s="119" t="s">
        <v>123</v>
      </c>
      <c r="D241" s="143" t="s">
        <v>260</v>
      </c>
      <c r="E241" s="145" t="s">
        <v>53</v>
      </c>
      <c r="F241" s="132" t="s">
        <v>54</v>
      </c>
      <c r="G241" s="133">
        <v>37980</v>
      </c>
      <c r="H241" s="11">
        <v>50550</v>
      </c>
      <c r="I241" s="13">
        <v>44260</v>
      </c>
      <c r="J241" s="51">
        <v>2.4</v>
      </c>
      <c r="K241" s="11">
        <f t="shared" si="25"/>
        <v>1070</v>
      </c>
      <c r="L241" s="11">
        <f t="shared" si="26"/>
        <v>1070</v>
      </c>
      <c r="M241" s="11">
        <f t="shared" si="27"/>
        <v>0</v>
      </c>
      <c r="N241" s="11">
        <f t="shared" si="28"/>
        <v>1070</v>
      </c>
      <c r="O241" s="11">
        <f t="shared" si="29"/>
        <v>39050</v>
      </c>
      <c r="P241" s="12">
        <v>74</v>
      </c>
      <c r="Q241" s="294" t="s">
        <v>38</v>
      </c>
      <c r="R241" s="30"/>
      <c r="S241" s="6"/>
    </row>
    <row r="242" spans="1:19" s="18" customFormat="1" ht="26.25">
      <c r="A242" s="15">
        <v>228</v>
      </c>
      <c r="B242" s="137" t="s">
        <v>151</v>
      </c>
      <c r="C242" s="119" t="s">
        <v>123</v>
      </c>
      <c r="D242" s="143" t="s">
        <v>260</v>
      </c>
      <c r="E242" s="145" t="s">
        <v>53</v>
      </c>
      <c r="F242" s="132" t="s">
        <v>54</v>
      </c>
      <c r="G242" s="133">
        <v>22250</v>
      </c>
      <c r="H242" s="11">
        <v>50550</v>
      </c>
      <c r="I242" s="13">
        <v>31680</v>
      </c>
      <c r="J242" s="51">
        <v>2.4</v>
      </c>
      <c r="K242" s="11">
        <f t="shared" si="25"/>
        <v>770</v>
      </c>
      <c r="L242" s="11">
        <f t="shared" si="26"/>
        <v>770</v>
      </c>
      <c r="M242" s="11">
        <f t="shared" si="27"/>
        <v>0</v>
      </c>
      <c r="N242" s="11">
        <f t="shared" si="28"/>
        <v>770</v>
      </c>
      <c r="O242" s="11">
        <f t="shared" si="29"/>
        <v>23020</v>
      </c>
      <c r="P242" s="12">
        <v>74</v>
      </c>
      <c r="Q242" s="294" t="s">
        <v>38</v>
      </c>
      <c r="R242" s="30"/>
      <c r="S242" s="6"/>
    </row>
    <row r="243" spans="1:19" s="17" customFormat="1" ht="26.25">
      <c r="A243" s="24">
        <v>229</v>
      </c>
      <c r="B243" s="296" t="s">
        <v>151</v>
      </c>
      <c r="C243" s="297" t="s">
        <v>123</v>
      </c>
      <c r="D243" s="291" t="s">
        <v>260</v>
      </c>
      <c r="E243" s="300" t="s">
        <v>175</v>
      </c>
      <c r="F243" s="298" t="s">
        <v>54</v>
      </c>
      <c r="G243" s="149">
        <v>54240</v>
      </c>
      <c r="H243" s="13">
        <v>64340</v>
      </c>
      <c r="I243" s="13">
        <v>58690</v>
      </c>
      <c r="J243" s="51">
        <v>2.4</v>
      </c>
      <c r="K243" s="13">
        <f t="shared" si="25"/>
        <v>1410</v>
      </c>
      <c r="L243" s="13">
        <f t="shared" si="26"/>
        <v>1410</v>
      </c>
      <c r="M243" s="13">
        <f t="shared" si="27"/>
        <v>0</v>
      </c>
      <c r="N243" s="13">
        <f t="shared" si="28"/>
        <v>1410</v>
      </c>
      <c r="O243" s="13">
        <f t="shared" si="29"/>
        <v>55650</v>
      </c>
      <c r="P243" s="12">
        <v>73</v>
      </c>
      <c r="Q243" s="294" t="s">
        <v>38</v>
      </c>
      <c r="R243" s="57"/>
      <c r="S243" s="14"/>
    </row>
    <row r="244" spans="1:19" s="17" customFormat="1" ht="26.25">
      <c r="A244" s="24">
        <v>230</v>
      </c>
      <c r="B244" s="296" t="s">
        <v>151</v>
      </c>
      <c r="C244" s="297" t="s">
        <v>123</v>
      </c>
      <c r="D244" s="291" t="s">
        <v>260</v>
      </c>
      <c r="E244" s="300" t="s">
        <v>175</v>
      </c>
      <c r="F244" s="298" t="s">
        <v>54</v>
      </c>
      <c r="G244" s="149">
        <v>40060</v>
      </c>
      <c r="H244" s="13">
        <v>64340</v>
      </c>
      <c r="I244" s="13">
        <v>53360</v>
      </c>
      <c r="J244" s="51">
        <v>2.6</v>
      </c>
      <c r="K244" s="13">
        <f t="shared" si="25"/>
        <v>1390</v>
      </c>
      <c r="L244" s="13">
        <f t="shared" si="26"/>
        <v>1390</v>
      </c>
      <c r="M244" s="13">
        <f t="shared" si="27"/>
        <v>0</v>
      </c>
      <c r="N244" s="13">
        <f t="shared" si="28"/>
        <v>1390</v>
      </c>
      <c r="O244" s="13">
        <f t="shared" si="29"/>
        <v>41450</v>
      </c>
      <c r="P244" s="12">
        <v>78</v>
      </c>
      <c r="Q244" s="294" t="s">
        <v>38</v>
      </c>
      <c r="R244" s="57"/>
      <c r="S244" s="14"/>
    </row>
    <row r="245" spans="1:19" s="17" customFormat="1" ht="26.25">
      <c r="A245" s="24">
        <v>231</v>
      </c>
      <c r="B245" s="296" t="s">
        <v>151</v>
      </c>
      <c r="C245" s="297" t="s">
        <v>123</v>
      </c>
      <c r="D245" s="291" t="s">
        <v>260</v>
      </c>
      <c r="E245" s="300" t="s">
        <v>175</v>
      </c>
      <c r="F245" s="298" t="s">
        <v>54</v>
      </c>
      <c r="G245" s="149">
        <v>53370</v>
      </c>
      <c r="H245" s="13">
        <v>64340</v>
      </c>
      <c r="I245" s="13">
        <v>58690</v>
      </c>
      <c r="J245" s="51">
        <v>2.8</v>
      </c>
      <c r="K245" s="13">
        <f t="shared" si="25"/>
        <v>1650</v>
      </c>
      <c r="L245" s="13">
        <f t="shared" si="26"/>
        <v>1650</v>
      </c>
      <c r="M245" s="13">
        <f t="shared" si="27"/>
        <v>0</v>
      </c>
      <c r="N245" s="13">
        <f t="shared" si="28"/>
        <v>1650</v>
      </c>
      <c r="O245" s="13">
        <f t="shared" si="29"/>
        <v>55020</v>
      </c>
      <c r="P245" s="12">
        <v>79</v>
      </c>
      <c r="Q245" s="294" t="s">
        <v>38</v>
      </c>
      <c r="R245" s="57"/>
      <c r="S245" s="14"/>
    </row>
    <row r="246" spans="1:19" s="17" customFormat="1" ht="26.25">
      <c r="A246" s="24">
        <v>232</v>
      </c>
      <c r="B246" s="296" t="s">
        <v>151</v>
      </c>
      <c r="C246" s="297" t="s">
        <v>122</v>
      </c>
      <c r="D246" s="291" t="s">
        <v>260</v>
      </c>
      <c r="E246" s="300" t="s">
        <v>175</v>
      </c>
      <c r="F246" s="298" t="s">
        <v>54</v>
      </c>
      <c r="G246" s="149">
        <v>39680</v>
      </c>
      <c r="H246" s="13">
        <v>64340</v>
      </c>
      <c r="I246" s="13">
        <v>53360</v>
      </c>
      <c r="J246" s="51">
        <v>2.6</v>
      </c>
      <c r="K246" s="13">
        <f t="shared" si="25"/>
        <v>1390</v>
      </c>
      <c r="L246" s="13">
        <f t="shared" si="26"/>
        <v>1390</v>
      </c>
      <c r="M246" s="13">
        <f t="shared" si="27"/>
        <v>0</v>
      </c>
      <c r="N246" s="13">
        <f t="shared" si="28"/>
        <v>1390</v>
      </c>
      <c r="O246" s="13">
        <f t="shared" si="29"/>
        <v>41070</v>
      </c>
      <c r="P246" s="12">
        <v>76</v>
      </c>
      <c r="Q246" s="294" t="s">
        <v>38</v>
      </c>
      <c r="R246" s="57"/>
      <c r="S246" s="14"/>
    </row>
    <row r="247" spans="1:19" s="17" customFormat="1" ht="26.25">
      <c r="A247" s="24">
        <v>233</v>
      </c>
      <c r="B247" s="299" t="s">
        <v>137</v>
      </c>
      <c r="C247" s="297" t="s">
        <v>127</v>
      </c>
      <c r="D247" s="291" t="s">
        <v>260</v>
      </c>
      <c r="E247" s="300" t="s">
        <v>175</v>
      </c>
      <c r="F247" s="298" t="s">
        <v>54</v>
      </c>
      <c r="G247" s="149">
        <v>38190</v>
      </c>
      <c r="H247" s="13">
        <v>64340</v>
      </c>
      <c r="I247" s="13">
        <v>53360</v>
      </c>
      <c r="J247" s="51">
        <v>3</v>
      </c>
      <c r="K247" s="13">
        <f t="shared" si="25"/>
        <v>1610</v>
      </c>
      <c r="L247" s="13">
        <f t="shared" si="26"/>
        <v>1610</v>
      </c>
      <c r="M247" s="13">
        <f t="shared" si="27"/>
        <v>0</v>
      </c>
      <c r="N247" s="13">
        <f t="shared" si="28"/>
        <v>1610</v>
      </c>
      <c r="O247" s="13">
        <f t="shared" si="29"/>
        <v>39800</v>
      </c>
      <c r="P247" s="12">
        <v>84.55</v>
      </c>
      <c r="Q247" s="294" t="s">
        <v>37</v>
      </c>
      <c r="R247" s="57"/>
      <c r="S247" s="14"/>
    </row>
    <row r="248" spans="1:19" s="17" customFormat="1" ht="26.25">
      <c r="A248" s="24">
        <v>234</v>
      </c>
      <c r="B248" s="299" t="s">
        <v>137</v>
      </c>
      <c r="C248" s="297" t="s">
        <v>127</v>
      </c>
      <c r="D248" s="291" t="s">
        <v>260</v>
      </c>
      <c r="E248" s="300" t="s">
        <v>53</v>
      </c>
      <c r="F248" s="298" t="s">
        <v>54</v>
      </c>
      <c r="G248" s="149">
        <v>19800</v>
      </c>
      <c r="H248" s="13">
        <v>50550</v>
      </c>
      <c r="I248" s="13">
        <v>31680</v>
      </c>
      <c r="J248" s="51">
        <v>2.4</v>
      </c>
      <c r="K248" s="13">
        <f t="shared" si="25"/>
        <v>770</v>
      </c>
      <c r="L248" s="13">
        <f t="shared" si="26"/>
        <v>770</v>
      </c>
      <c r="M248" s="13">
        <f t="shared" si="27"/>
        <v>0</v>
      </c>
      <c r="N248" s="13">
        <f t="shared" si="28"/>
        <v>770</v>
      </c>
      <c r="O248" s="13">
        <f t="shared" si="29"/>
        <v>20570</v>
      </c>
      <c r="P248" s="12">
        <v>74</v>
      </c>
      <c r="Q248" s="294" t="s">
        <v>38</v>
      </c>
      <c r="R248" s="57"/>
      <c r="S248" s="14"/>
    </row>
    <row r="249" spans="1:19" s="18" customFormat="1" ht="26.25">
      <c r="A249" s="15">
        <v>235</v>
      </c>
      <c r="B249" s="153" t="s">
        <v>137</v>
      </c>
      <c r="C249" s="119" t="s">
        <v>127</v>
      </c>
      <c r="D249" s="143" t="s">
        <v>260</v>
      </c>
      <c r="E249" s="145" t="s">
        <v>55</v>
      </c>
      <c r="F249" s="132" t="s">
        <v>54</v>
      </c>
      <c r="G249" s="133">
        <v>9940</v>
      </c>
      <c r="H249" s="11">
        <v>36020</v>
      </c>
      <c r="I249" s="13">
        <v>18840</v>
      </c>
      <c r="J249" s="51">
        <v>2.4</v>
      </c>
      <c r="K249" s="11">
        <f t="shared" si="25"/>
        <v>460</v>
      </c>
      <c r="L249" s="11">
        <f t="shared" si="26"/>
        <v>460</v>
      </c>
      <c r="M249" s="11">
        <f t="shared" si="27"/>
        <v>0</v>
      </c>
      <c r="N249" s="11">
        <f t="shared" si="28"/>
        <v>460</v>
      </c>
      <c r="O249" s="11">
        <f t="shared" si="29"/>
        <v>10400</v>
      </c>
      <c r="P249" s="12">
        <v>74</v>
      </c>
      <c r="Q249" s="294" t="s">
        <v>38</v>
      </c>
      <c r="R249" s="30"/>
      <c r="S249" s="6"/>
    </row>
    <row r="250" spans="1:19" s="18" customFormat="1" ht="26.25">
      <c r="A250" s="15">
        <v>236</v>
      </c>
      <c r="B250" s="153" t="s">
        <v>137</v>
      </c>
      <c r="C250" s="119" t="s">
        <v>127</v>
      </c>
      <c r="D250" s="143" t="s">
        <v>260</v>
      </c>
      <c r="E250" s="132" t="s">
        <v>55</v>
      </c>
      <c r="F250" s="132" t="s">
        <v>54</v>
      </c>
      <c r="G250" s="133">
        <v>24730</v>
      </c>
      <c r="H250" s="11">
        <v>36020</v>
      </c>
      <c r="I250" s="13">
        <v>30300</v>
      </c>
      <c r="J250" s="51">
        <v>3.1</v>
      </c>
      <c r="K250" s="11">
        <f t="shared" si="25"/>
        <v>940</v>
      </c>
      <c r="L250" s="11">
        <f t="shared" si="26"/>
        <v>940</v>
      </c>
      <c r="M250" s="11">
        <f t="shared" si="27"/>
        <v>0</v>
      </c>
      <c r="N250" s="11">
        <f t="shared" si="28"/>
        <v>940</v>
      </c>
      <c r="O250" s="11">
        <f t="shared" si="29"/>
        <v>25670</v>
      </c>
      <c r="P250" s="12">
        <v>85</v>
      </c>
      <c r="Q250" s="294" t="s">
        <v>37</v>
      </c>
      <c r="R250" s="30"/>
      <c r="S250" s="14"/>
    </row>
    <row r="251" spans="1:19" s="18" customFormat="1" ht="26.25">
      <c r="A251" s="15">
        <v>237</v>
      </c>
      <c r="B251" s="153" t="s">
        <v>137</v>
      </c>
      <c r="C251" s="119" t="s">
        <v>122</v>
      </c>
      <c r="D251" s="143" t="s">
        <v>260</v>
      </c>
      <c r="E251" s="145" t="s">
        <v>55</v>
      </c>
      <c r="F251" s="132" t="s">
        <v>54</v>
      </c>
      <c r="G251" s="133">
        <v>9940</v>
      </c>
      <c r="H251" s="11">
        <v>36020</v>
      </c>
      <c r="I251" s="13">
        <v>18840</v>
      </c>
      <c r="J251" s="51">
        <v>2.8</v>
      </c>
      <c r="K251" s="11">
        <f t="shared" si="25"/>
        <v>530</v>
      </c>
      <c r="L251" s="11">
        <f t="shared" si="26"/>
        <v>530</v>
      </c>
      <c r="M251" s="11">
        <f t="shared" si="27"/>
        <v>0</v>
      </c>
      <c r="N251" s="11">
        <f t="shared" si="28"/>
        <v>530</v>
      </c>
      <c r="O251" s="11">
        <f t="shared" si="29"/>
        <v>10470</v>
      </c>
      <c r="P251" s="12">
        <v>81.99</v>
      </c>
      <c r="Q251" s="294" t="s">
        <v>38</v>
      </c>
      <c r="R251" s="30"/>
      <c r="S251" s="6"/>
    </row>
    <row r="252" spans="1:19" s="18" customFormat="1" ht="26.25">
      <c r="A252" s="15">
        <v>238</v>
      </c>
      <c r="B252" s="153" t="s">
        <v>140</v>
      </c>
      <c r="C252" s="119" t="s">
        <v>123</v>
      </c>
      <c r="D252" s="143" t="s">
        <v>260</v>
      </c>
      <c r="E252" s="145" t="s">
        <v>55</v>
      </c>
      <c r="F252" s="132" t="s">
        <v>54</v>
      </c>
      <c r="G252" s="133">
        <v>9700</v>
      </c>
      <c r="H252" s="11">
        <v>36020</v>
      </c>
      <c r="I252" s="13">
        <v>18840</v>
      </c>
      <c r="J252" s="51">
        <v>2.6</v>
      </c>
      <c r="K252" s="11">
        <f t="shared" si="25"/>
        <v>490</v>
      </c>
      <c r="L252" s="11">
        <f t="shared" si="26"/>
        <v>490</v>
      </c>
      <c r="M252" s="11">
        <f t="shared" si="27"/>
        <v>0</v>
      </c>
      <c r="N252" s="11">
        <f t="shared" si="28"/>
        <v>490</v>
      </c>
      <c r="O252" s="11">
        <f t="shared" si="29"/>
        <v>10190</v>
      </c>
      <c r="P252" s="12">
        <v>78.99</v>
      </c>
      <c r="Q252" s="294" t="s">
        <v>38</v>
      </c>
      <c r="R252" s="30"/>
      <c r="S252" s="6"/>
    </row>
    <row r="253" spans="1:19" s="18" customFormat="1" ht="26.25">
      <c r="A253" s="15">
        <v>239</v>
      </c>
      <c r="B253" s="153" t="s">
        <v>140</v>
      </c>
      <c r="C253" s="119" t="s">
        <v>123</v>
      </c>
      <c r="D253" s="143" t="s">
        <v>260</v>
      </c>
      <c r="E253" s="145" t="s">
        <v>55</v>
      </c>
      <c r="F253" s="132" t="s">
        <v>54</v>
      </c>
      <c r="G253" s="133">
        <v>9700</v>
      </c>
      <c r="H253" s="11">
        <v>36020</v>
      </c>
      <c r="I253" s="13">
        <v>18840</v>
      </c>
      <c r="J253" s="51">
        <v>3</v>
      </c>
      <c r="K253" s="11">
        <f t="shared" si="25"/>
        <v>570</v>
      </c>
      <c r="L253" s="11">
        <f t="shared" si="26"/>
        <v>570</v>
      </c>
      <c r="M253" s="11">
        <f t="shared" si="27"/>
        <v>0</v>
      </c>
      <c r="N253" s="11">
        <f t="shared" si="28"/>
        <v>570</v>
      </c>
      <c r="O253" s="11">
        <f t="shared" si="29"/>
        <v>10270</v>
      </c>
      <c r="P253" s="12">
        <v>83.5</v>
      </c>
      <c r="Q253" s="294" t="s">
        <v>37</v>
      </c>
      <c r="R253" s="30"/>
      <c r="S253" s="14"/>
    </row>
    <row r="254" spans="1:19" s="18" customFormat="1" ht="26.25">
      <c r="A254" s="15">
        <v>240</v>
      </c>
      <c r="B254" s="153" t="s">
        <v>140</v>
      </c>
      <c r="C254" s="119" t="s">
        <v>123</v>
      </c>
      <c r="D254" s="143" t="s">
        <v>260</v>
      </c>
      <c r="E254" s="132" t="s">
        <v>55</v>
      </c>
      <c r="F254" s="132" t="s">
        <v>54</v>
      </c>
      <c r="G254" s="133">
        <v>24870</v>
      </c>
      <c r="H254" s="11">
        <v>36020</v>
      </c>
      <c r="I254" s="13">
        <v>30300</v>
      </c>
      <c r="J254" s="51">
        <v>3.4</v>
      </c>
      <c r="K254" s="11">
        <f t="shared" si="25"/>
        <v>1040</v>
      </c>
      <c r="L254" s="11">
        <f t="shared" si="26"/>
        <v>1040</v>
      </c>
      <c r="M254" s="11">
        <f t="shared" si="27"/>
        <v>0</v>
      </c>
      <c r="N254" s="11">
        <f t="shared" si="28"/>
        <v>1040</v>
      </c>
      <c r="O254" s="11">
        <f t="shared" si="29"/>
        <v>25910</v>
      </c>
      <c r="P254" s="12">
        <v>90.99</v>
      </c>
      <c r="Q254" s="294" t="s">
        <v>37</v>
      </c>
      <c r="R254" s="30"/>
      <c r="S254" s="14"/>
    </row>
    <row r="255" spans="1:19" s="18" customFormat="1" ht="26.25">
      <c r="A255" s="15">
        <v>241</v>
      </c>
      <c r="B255" s="153" t="s">
        <v>152</v>
      </c>
      <c r="C255" s="119" t="s">
        <v>123</v>
      </c>
      <c r="D255" s="143" t="s">
        <v>260</v>
      </c>
      <c r="E255" s="145" t="s">
        <v>55</v>
      </c>
      <c r="F255" s="132" t="s">
        <v>54</v>
      </c>
      <c r="G255" s="133">
        <v>9700</v>
      </c>
      <c r="H255" s="11">
        <v>36020</v>
      </c>
      <c r="I255" s="13">
        <v>18840</v>
      </c>
      <c r="J255" s="51">
        <v>2.8</v>
      </c>
      <c r="K255" s="11">
        <f t="shared" si="25"/>
        <v>530</v>
      </c>
      <c r="L255" s="11">
        <f t="shared" si="26"/>
        <v>530</v>
      </c>
      <c r="M255" s="11">
        <f t="shared" si="27"/>
        <v>0</v>
      </c>
      <c r="N255" s="11">
        <f t="shared" si="28"/>
        <v>530</v>
      </c>
      <c r="O255" s="11">
        <f t="shared" si="29"/>
        <v>10230</v>
      </c>
      <c r="P255" s="12">
        <v>81</v>
      </c>
      <c r="Q255" s="294" t="s">
        <v>38</v>
      </c>
      <c r="R255" s="30"/>
      <c r="S255" s="6"/>
    </row>
    <row r="256" spans="1:19" s="17" customFormat="1" ht="26.25">
      <c r="A256" s="24">
        <v>242</v>
      </c>
      <c r="B256" s="299" t="s">
        <v>152</v>
      </c>
      <c r="C256" s="297" t="s">
        <v>123</v>
      </c>
      <c r="D256" s="291" t="s">
        <v>260</v>
      </c>
      <c r="E256" s="300" t="s">
        <v>55</v>
      </c>
      <c r="F256" s="298" t="s">
        <v>54</v>
      </c>
      <c r="G256" s="149">
        <v>25200</v>
      </c>
      <c r="H256" s="13">
        <v>36020</v>
      </c>
      <c r="I256" s="13">
        <v>30300</v>
      </c>
      <c r="J256" s="51">
        <v>3</v>
      </c>
      <c r="K256" s="13">
        <f t="shared" si="25"/>
        <v>910</v>
      </c>
      <c r="L256" s="13">
        <f t="shared" si="26"/>
        <v>910</v>
      </c>
      <c r="M256" s="13">
        <f t="shared" si="27"/>
        <v>0</v>
      </c>
      <c r="N256" s="13">
        <f t="shared" si="28"/>
        <v>910</v>
      </c>
      <c r="O256" s="13">
        <f t="shared" si="29"/>
        <v>26110</v>
      </c>
      <c r="P256" s="12">
        <v>83</v>
      </c>
      <c r="Q256" s="294" t="s">
        <v>37</v>
      </c>
      <c r="R256" s="57"/>
      <c r="S256" s="14"/>
    </row>
    <row r="257" spans="1:19" s="18" customFormat="1" ht="26.25">
      <c r="A257" s="15">
        <v>243</v>
      </c>
      <c r="B257" s="153" t="s">
        <v>152</v>
      </c>
      <c r="C257" s="119" t="s">
        <v>122</v>
      </c>
      <c r="D257" s="143" t="s">
        <v>260</v>
      </c>
      <c r="E257" s="300" t="s">
        <v>53</v>
      </c>
      <c r="F257" s="132" t="s">
        <v>54</v>
      </c>
      <c r="G257" s="133">
        <v>25310</v>
      </c>
      <c r="H257" s="11">
        <v>50550</v>
      </c>
      <c r="I257" s="13">
        <v>31680</v>
      </c>
      <c r="J257" s="51">
        <v>2.2</v>
      </c>
      <c r="K257" s="11">
        <f t="shared" si="25"/>
        <v>700</v>
      </c>
      <c r="L257" s="11">
        <f t="shared" si="26"/>
        <v>700</v>
      </c>
      <c r="M257" s="11">
        <f t="shared" si="27"/>
        <v>0</v>
      </c>
      <c r="N257" s="11">
        <f t="shared" si="28"/>
        <v>700</v>
      </c>
      <c r="O257" s="11">
        <f t="shared" si="29"/>
        <v>26010</v>
      </c>
      <c r="P257" s="12">
        <v>72.66</v>
      </c>
      <c r="Q257" s="294" t="s">
        <v>59</v>
      </c>
      <c r="R257" s="30"/>
      <c r="S257" s="6"/>
    </row>
    <row r="258" spans="1:19" s="18" customFormat="1" ht="26.25">
      <c r="A258" s="15">
        <v>244</v>
      </c>
      <c r="B258" s="153" t="s">
        <v>153</v>
      </c>
      <c r="C258" s="119" t="s">
        <v>27</v>
      </c>
      <c r="D258" s="143" t="s">
        <v>260</v>
      </c>
      <c r="E258" s="300" t="s">
        <v>53</v>
      </c>
      <c r="F258" s="132" t="s">
        <v>54</v>
      </c>
      <c r="G258" s="133">
        <v>24850</v>
      </c>
      <c r="H258" s="11">
        <v>50550</v>
      </c>
      <c r="I258" s="13">
        <v>31680</v>
      </c>
      <c r="J258" s="51">
        <v>2.2</v>
      </c>
      <c r="K258" s="11">
        <f t="shared" si="25"/>
        <v>700</v>
      </c>
      <c r="L258" s="11">
        <f t="shared" si="26"/>
        <v>700</v>
      </c>
      <c r="M258" s="11">
        <f t="shared" si="27"/>
        <v>0</v>
      </c>
      <c r="N258" s="11">
        <f t="shared" si="28"/>
        <v>700</v>
      </c>
      <c r="O258" s="11">
        <f t="shared" si="29"/>
        <v>25550</v>
      </c>
      <c r="P258" s="12">
        <v>72.7</v>
      </c>
      <c r="Q258" s="294" t="s">
        <v>59</v>
      </c>
      <c r="R258" s="30"/>
      <c r="S258" s="6"/>
    </row>
    <row r="259" spans="1:19" s="18" customFormat="1" ht="26.25">
      <c r="A259" s="15">
        <v>245</v>
      </c>
      <c r="B259" s="153" t="s">
        <v>153</v>
      </c>
      <c r="C259" s="119" t="s">
        <v>123</v>
      </c>
      <c r="D259" s="143" t="s">
        <v>260</v>
      </c>
      <c r="E259" s="300" t="s">
        <v>53</v>
      </c>
      <c r="F259" s="132" t="s">
        <v>54</v>
      </c>
      <c r="G259" s="133">
        <v>27200</v>
      </c>
      <c r="H259" s="11">
        <v>50550</v>
      </c>
      <c r="I259" s="13">
        <v>31680</v>
      </c>
      <c r="J259" s="51">
        <v>2.2</v>
      </c>
      <c r="K259" s="11">
        <f t="shared" si="25"/>
        <v>700</v>
      </c>
      <c r="L259" s="11">
        <f t="shared" si="26"/>
        <v>700</v>
      </c>
      <c r="M259" s="11">
        <f t="shared" si="27"/>
        <v>0</v>
      </c>
      <c r="N259" s="11">
        <f t="shared" si="28"/>
        <v>700</v>
      </c>
      <c r="O259" s="11">
        <f t="shared" si="29"/>
        <v>27900</v>
      </c>
      <c r="P259" s="12">
        <v>72.99</v>
      </c>
      <c r="Q259" s="294" t="s">
        <v>59</v>
      </c>
      <c r="R259" s="30"/>
      <c r="S259" s="6"/>
    </row>
    <row r="260" spans="1:19" s="18" customFormat="1" ht="26.25">
      <c r="A260" s="15">
        <v>246</v>
      </c>
      <c r="B260" s="153" t="s">
        <v>153</v>
      </c>
      <c r="C260" s="119" t="s">
        <v>122</v>
      </c>
      <c r="D260" s="143" t="s">
        <v>260</v>
      </c>
      <c r="E260" s="145" t="s">
        <v>55</v>
      </c>
      <c r="F260" s="132" t="s">
        <v>54</v>
      </c>
      <c r="G260" s="133">
        <v>9700</v>
      </c>
      <c r="H260" s="11">
        <v>36020</v>
      </c>
      <c r="I260" s="13">
        <v>18840</v>
      </c>
      <c r="J260" s="51">
        <v>2.4</v>
      </c>
      <c r="K260" s="11">
        <f t="shared" si="25"/>
        <v>460</v>
      </c>
      <c r="L260" s="11">
        <f t="shared" si="26"/>
        <v>460</v>
      </c>
      <c r="M260" s="11">
        <f t="shared" si="27"/>
        <v>0</v>
      </c>
      <c r="N260" s="11">
        <f t="shared" si="28"/>
        <v>460</v>
      </c>
      <c r="O260" s="11">
        <f t="shared" si="29"/>
        <v>10160</v>
      </c>
      <c r="P260" s="12">
        <v>75</v>
      </c>
      <c r="Q260" s="294" t="s">
        <v>38</v>
      </c>
      <c r="R260" s="30"/>
      <c r="S260" s="6"/>
    </row>
    <row r="261" spans="1:19" s="17" customFormat="1" ht="26.25">
      <c r="A261" s="24">
        <v>247</v>
      </c>
      <c r="B261" s="299" t="s">
        <v>130</v>
      </c>
      <c r="C261" s="297" t="s">
        <v>122</v>
      </c>
      <c r="D261" s="291" t="s">
        <v>260</v>
      </c>
      <c r="E261" s="300" t="s">
        <v>53</v>
      </c>
      <c r="F261" s="298" t="s">
        <v>54</v>
      </c>
      <c r="G261" s="149">
        <v>37980</v>
      </c>
      <c r="H261" s="13">
        <v>50550</v>
      </c>
      <c r="I261" s="13">
        <v>44260</v>
      </c>
      <c r="J261" s="51">
        <v>3.6</v>
      </c>
      <c r="K261" s="13">
        <f t="shared" si="25"/>
        <v>1600</v>
      </c>
      <c r="L261" s="13">
        <f t="shared" si="26"/>
        <v>1600</v>
      </c>
      <c r="M261" s="13">
        <f t="shared" si="27"/>
        <v>0</v>
      </c>
      <c r="N261" s="13">
        <f t="shared" si="28"/>
        <v>1600</v>
      </c>
      <c r="O261" s="13">
        <f t="shared" si="29"/>
        <v>39580</v>
      </c>
      <c r="P261" s="12">
        <v>92</v>
      </c>
      <c r="Q261" s="294" t="s">
        <v>60</v>
      </c>
      <c r="R261" s="57"/>
      <c r="S261" s="14"/>
    </row>
    <row r="262" spans="1:19" s="17" customFormat="1" ht="26.25">
      <c r="A262" s="9">
        <v>248</v>
      </c>
      <c r="B262" s="305" t="s">
        <v>154</v>
      </c>
      <c r="C262" s="306" t="s">
        <v>122</v>
      </c>
      <c r="D262" s="308" t="s">
        <v>260</v>
      </c>
      <c r="E262" s="309" t="s">
        <v>55</v>
      </c>
      <c r="F262" s="307" t="s">
        <v>54</v>
      </c>
      <c r="G262" s="150">
        <v>9700</v>
      </c>
      <c r="H262" s="13">
        <v>36020</v>
      </c>
      <c r="I262" s="13">
        <v>18840</v>
      </c>
      <c r="J262" s="51">
        <v>2.6</v>
      </c>
      <c r="K262" s="13">
        <f t="shared" si="25"/>
        <v>490</v>
      </c>
      <c r="L262" s="13">
        <f t="shared" si="26"/>
        <v>490</v>
      </c>
      <c r="M262" s="13">
        <f t="shared" si="27"/>
        <v>0</v>
      </c>
      <c r="N262" s="13">
        <f t="shared" si="28"/>
        <v>490</v>
      </c>
      <c r="O262" s="13">
        <f t="shared" si="29"/>
        <v>10190</v>
      </c>
      <c r="P262" s="12">
        <v>77.5</v>
      </c>
      <c r="Q262" s="294" t="s">
        <v>38</v>
      </c>
      <c r="R262" s="57"/>
      <c r="S262" s="14"/>
    </row>
    <row r="263" spans="1:18" s="18" customFormat="1" ht="25.5" customHeight="1">
      <c r="A263" s="7"/>
      <c r="B263" s="160"/>
      <c r="C263" s="38"/>
      <c r="D263" s="37"/>
      <c r="E263" s="39"/>
      <c r="F263" s="40" t="s">
        <v>57</v>
      </c>
      <c r="G263" s="181">
        <f>SUM(G47:G262)</f>
        <v>6558250</v>
      </c>
      <c r="H263" s="32"/>
      <c r="I263" s="286"/>
      <c r="J263" s="86"/>
      <c r="K263" s="45">
        <f>SUM(K47:K262)</f>
        <v>198410</v>
      </c>
      <c r="L263" s="45">
        <f>SUM(L47:L262)</f>
        <v>196460</v>
      </c>
      <c r="M263" s="45">
        <f>SUM(M47:M262)</f>
        <v>1938.2</v>
      </c>
      <c r="N263" s="283">
        <f>SUM(N47:N262)</f>
        <v>198398.2</v>
      </c>
      <c r="O263" s="45">
        <f>SUM(O47:O262)</f>
        <v>6754710</v>
      </c>
      <c r="P263" s="43"/>
      <c r="Q263" s="319"/>
      <c r="R263" s="50"/>
    </row>
    <row r="264" spans="1:18" s="6" customFormat="1" ht="27" thickBot="1">
      <c r="A264" s="8"/>
      <c r="B264" s="50"/>
      <c r="C264" s="32"/>
      <c r="D264" s="32"/>
      <c r="E264" s="32"/>
      <c r="F264" s="41" t="s">
        <v>58</v>
      </c>
      <c r="G264" s="154">
        <f>G11+G34+G45+G263</f>
        <v>7334390</v>
      </c>
      <c r="H264" s="42"/>
      <c r="I264" s="287"/>
      <c r="J264" s="87"/>
      <c r="K264" s="42">
        <f>K11+K34+K45+K263</f>
        <v>219990</v>
      </c>
      <c r="L264" s="42">
        <f>L11+L34+L45+L263</f>
        <v>218040</v>
      </c>
      <c r="M264" s="42">
        <f>M11+M34+M45+M263</f>
        <v>1938.2</v>
      </c>
      <c r="N264" s="258">
        <f>N11+N34+N45+N263</f>
        <v>219978.2</v>
      </c>
      <c r="O264" s="42">
        <f>O11+O34+O45+O263</f>
        <v>7552430</v>
      </c>
      <c r="P264" s="44"/>
      <c r="Q264" s="320"/>
      <c r="R264" s="32"/>
    </row>
    <row r="265" spans="16:18" ht="13.5" thickTop="1">
      <c r="P265" s="88"/>
      <c r="Q265" s="2"/>
      <c r="R265" s="35"/>
    </row>
    <row r="266" spans="1:18" ht="26.25">
      <c r="A266" s="275" t="s">
        <v>254</v>
      </c>
      <c r="B266" s="6"/>
      <c r="C266" s="6"/>
      <c r="D266" s="6"/>
      <c r="E266" s="6"/>
      <c r="P266" s="88"/>
      <c r="Q266" s="2"/>
      <c r="R266" s="35"/>
    </row>
    <row r="267" spans="1:18" ht="26.25">
      <c r="A267" s="6"/>
      <c r="B267" s="6" t="s">
        <v>255</v>
      </c>
      <c r="C267" s="6"/>
      <c r="D267" s="6"/>
      <c r="E267" s="6"/>
      <c r="N267" s="53"/>
      <c r="P267" s="88"/>
      <c r="Q267" s="2"/>
      <c r="R267" s="35"/>
    </row>
    <row r="268" spans="1:18" ht="26.25">
      <c r="A268" s="6"/>
      <c r="B268" s="6"/>
      <c r="C268" s="6"/>
      <c r="D268" s="6"/>
      <c r="E268" s="6"/>
      <c r="G268" s="53"/>
      <c r="N268" s="53"/>
      <c r="P268" s="88"/>
      <c r="Q268" s="2"/>
      <c r="R268" s="35"/>
    </row>
    <row r="269" spans="9:18" ht="12.75">
      <c r="I269" s="288"/>
      <c r="L269" s="53"/>
      <c r="P269" s="88"/>
      <c r="Q269" s="2"/>
      <c r="R269" s="35"/>
    </row>
    <row r="270" spans="16:18" ht="12.75">
      <c r="P270" s="88"/>
      <c r="Q270" s="2"/>
      <c r="R270" s="35"/>
    </row>
    <row r="271" spans="16:18" ht="12.75">
      <c r="P271" s="88"/>
      <c r="Q271" s="2"/>
      <c r="R271" s="35"/>
    </row>
    <row r="272" spans="16:18" ht="12.75">
      <c r="P272" s="88"/>
      <c r="Q272" s="2"/>
      <c r="R272" s="35"/>
    </row>
    <row r="273" spans="16:18" ht="12.75">
      <c r="P273" s="88"/>
      <c r="Q273" s="2"/>
      <c r="R273" s="35"/>
    </row>
    <row r="274" spans="16:18" ht="12.75">
      <c r="P274" s="88"/>
      <c r="Q274" s="2"/>
      <c r="R274" s="35"/>
    </row>
    <row r="275" spans="16:18" ht="12.75">
      <c r="P275" s="88"/>
      <c r="Q275" s="2"/>
      <c r="R275" s="35"/>
    </row>
    <row r="276" spans="16:18" ht="12.75">
      <c r="P276" s="88"/>
      <c r="Q276" s="2"/>
      <c r="R276" s="35"/>
    </row>
    <row r="277" spans="16:18" ht="12.75">
      <c r="P277" s="88"/>
      <c r="Q277" s="2"/>
      <c r="R277" s="35"/>
    </row>
    <row r="278" spans="16:18" ht="12.75">
      <c r="P278" s="88"/>
      <c r="Q278" s="2"/>
      <c r="R278" s="35"/>
    </row>
    <row r="279" spans="16:18" ht="12.75">
      <c r="P279" s="88"/>
      <c r="Q279" s="2"/>
      <c r="R279" s="35"/>
    </row>
    <row r="280" spans="16:18" ht="12.75">
      <c r="P280" s="88"/>
      <c r="Q280" s="2"/>
      <c r="R280" s="35"/>
    </row>
    <row r="281" spans="16:18" ht="12.75">
      <c r="P281" s="88"/>
      <c r="Q281" s="2"/>
      <c r="R281" s="35"/>
    </row>
    <row r="282" spans="16:18" ht="12.75">
      <c r="P282" s="88"/>
      <c r="Q282" s="2"/>
      <c r="R282" s="35"/>
    </row>
    <row r="283" spans="16:18" ht="12.75">
      <c r="P283" s="88"/>
      <c r="Q283" s="2"/>
      <c r="R283" s="35"/>
    </row>
    <row r="284" spans="16:18" ht="12.75">
      <c r="P284" s="88"/>
      <c r="Q284" s="2"/>
      <c r="R284" s="35"/>
    </row>
    <row r="285" spans="16:18" ht="12.75">
      <c r="P285" s="88"/>
      <c r="Q285" s="2"/>
      <c r="R285" s="35"/>
    </row>
    <row r="286" spans="16:18" ht="12.75">
      <c r="P286" s="88"/>
      <c r="Q286" s="2"/>
      <c r="R286" s="35"/>
    </row>
    <row r="287" spans="16:18" ht="12.75">
      <c r="P287" s="88"/>
      <c r="Q287" s="2"/>
      <c r="R287" s="35"/>
    </row>
    <row r="288" spans="16:18" ht="12.75">
      <c r="P288" s="88"/>
      <c r="Q288" s="2"/>
      <c r="R288" s="35"/>
    </row>
    <row r="289" spans="16:18" ht="12.75">
      <c r="P289" s="88"/>
      <c r="Q289" s="2"/>
      <c r="R289" s="35"/>
    </row>
    <row r="290" spans="16:18" ht="12.75">
      <c r="P290" s="88"/>
      <c r="Q290" s="2"/>
      <c r="R290" s="35"/>
    </row>
    <row r="291" spans="16:18" ht="12.75">
      <c r="P291" s="88"/>
      <c r="Q291" s="2"/>
      <c r="R291" s="35"/>
    </row>
    <row r="292" spans="16:18" ht="12.75">
      <c r="P292" s="88"/>
      <c r="Q292" s="2"/>
      <c r="R292" s="35"/>
    </row>
    <row r="293" spans="16:18" ht="12.75">
      <c r="P293" s="88"/>
      <c r="Q293" s="2"/>
      <c r="R293" s="35"/>
    </row>
    <row r="294" spans="16:18" ht="12.75">
      <c r="P294" s="88"/>
      <c r="Q294" s="2"/>
      <c r="R294" s="35"/>
    </row>
    <row r="295" spans="16:18" ht="12.75">
      <c r="P295" s="88"/>
      <c r="Q295" s="2"/>
      <c r="R295" s="35"/>
    </row>
    <row r="296" spans="16:18" ht="12.75">
      <c r="P296" s="88"/>
      <c r="Q296" s="2"/>
      <c r="R296" s="35"/>
    </row>
    <row r="297" spans="16:18" ht="12.75">
      <c r="P297" s="88"/>
      <c r="Q297" s="2"/>
      <c r="R297" s="35"/>
    </row>
    <row r="298" spans="16:18" ht="12.75">
      <c r="P298" s="88"/>
      <c r="Q298" s="2"/>
      <c r="R298" s="35"/>
    </row>
    <row r="299" spans="16:18" ht="12.75">
      <c r="P299" s="88"/>
      <c r="Q299" s="2"/>
      <c r="R299" s="35"/>
    </row>
    <row r="300" spans="16:18" ht="12.75">
      <c r="P300" s="88"/>
      <c r="Q300" s="2"/>
      <c r="R300" s="35"/>
    </row>
    <row r="301" spans="16:18" ht="12.75">
      <c r="P301" s="88"/>
      <c r="Q301" s="2"/>
      <c r="R301" s="35"/>
    </row>
    <row r="302" spans="16:18" ht="12.75">
      <c r="P302" s="88"/>
      <c r="Q302" s="2"/>
      <c r="R302" s="35"/>
    </row>
    <row r="303" spans="16:18" ht="12.75">
      <c r="P303" s="88"/>
      <c r="Q303" s="2"/>
      <c r="R303" s="35"/>
    </row>
    <row r="304" spans="16:18" ht="12.75">
      <c r="P304" s="88"/>
      <c r="Q304" s="2"/>
      <c r="R304" s="35"/>
    </row>
    <row r="305" spans="16:18" ht="12.75">
      <c r="P305" s="88"/>
      <c r="Q305" s="2"/>
      <c r="R305" s="35"/>
    </row>
    <row r="306" spans="16:18" ht="12.75">
      <c r="P306" s="88"/>
      <c r="Q306" s="2"/>
      <c r="R306" s="35"/>
    </row>
    <row r="307" spans="16:18" ht="12.75">
      <c r="P307" s="88"/>
      <c r="Q307" s="2"/>
      <c r="R307" s="35"/>
    </row>
    <row r="308" spans="16:18" ht="12.75">
      <c r="P308" s="88"/>
      <c r="Q308" s="2"/>
      <c r="R308" s="35"/>
    </row>
    <row r="309" spans="16:18" ht="12.75">
      <c r="P309" s="88"/>
      <c r="Q309" s="2"/>
      <c r="R309" s="35"/>
    </row>
    <row r="310" spans="16:18" ht="12.75">
      <c r="P310" s="88"/>
      <c r="Q310" s="2"/>
      <c r="R310" s="35"/>
    </row>
    <row r="311" spans="16:18" ht="12.75">
      <c r="P311" s="88"/>
      <c r="Q311" s="2"/>
      <c r="R311" s="35"/>
    </row>
    <row r="312" spans="16:18" ht="12.75">
      <c r="P312" s="88"/>
      <c r="Q312" s="2"/>
      <c r="R312" s="35"/>
    </row>
    <row r="313" spans="16:18" ht="12.75">
      <c r="P313" s="88"/>
      <c r="Q313" s="2"/>
      <c r="R313" s="35"/>
    </row>
    <row r="314" spans="16:18" ht="12.75">
      <c r="P314" s="88"/>
      <c r="Q314" s="2"/>
      <c r="R314" s="35"/>
    </row>
    <row r="315" spans="16:18" ht="12.75">
      <c r="P315" s="88"/>
      <c r="Q315" s="2"/>
      <c r="R315" s="35"/>
    </row>
    <row r="316" spans="16:18" ht="12.75">
      <c r="P316" s="88"/>
      <c r="Q316" s="2"/>
      <c r="R316" s="35"/>
    </row>
    <row r="317" spans="16:18" ht="12.75">
      <c r="P317" s="88"/>
      <c r="Q317" s="2"/>
      <c r="R317" s="35"/>
    </row>
    <row r="318" spans="16:18" ht="12.75">
      <c r="P318" s="88"/>
      <c r="Q318" s="2"/>
      <c r="R318" s="35"/>
    </row>
    <row r="319" spans="16:18" ht="12.75">
      <c r="P319" s="88"/>
      <c r="Q319" s="2"/>
      <c r="R319" s="35"/>
    </row>
    <row r="320" spans="16:18" ht="12.75">
      <c r="P320" s="88"/>
      <c r="Q320" s="2"/>
      <c r="R320" s="35"/>
    </row>
    <row r="321" spans="16:18" ht="12.75">
      <c r="P321" s="88"/>
      <c r="Q321" s="2"/>
      <c r="R321" s="35"/>
    </row>
    <row r="322" spans="16:18" ht="12.75">
      <c r="P322" s="88"/>
      <c r="Q322" s="2"/>
      <c r="R322" s="35"/>
    </row>
    <row r="323" spans="16:18" ht="12.75">
      <c r="P323" s="88"/>
      <c r="Q323" s="2"/>
      <c r="R323" s="35"/>
    </row>
    <row r="324" spans="16:18" ht="12.75">
      <c r="P324" s="88"/>
      <c r="Q324" s="2"/>
      <c r="R324" s="35"/>
    </row>
    <row r="325" spans="16:18" ht="12.75">
      <c r="P325" s="88"/>
      <c r="Q325" s="2"/>
      <c r="R325" s="35"/>
    </row>
    <row r="326" spans="16:18" ht="12.75">
      <c r="P326" s="88"/>
      <c r="Q326" s="2"/>
      <c r="R326" s="35"/>
    </row>
    <row r="327" spans="16:18" ht="12.75">
      <c r="P327" s="88"/>
      <c r="Q327" s="2"/>
      <c r="R327" s="35"/>
    </row>
    <row r="328" spans="16:18" ht="12.75">
      <c r="P328" s="88"/>
      <c r="Q328" s="2"/>
      <c r="R328" s="35"/>
    </row>
    <row r="329" spans="16:18" ht="12.75">
      <c r="P329" s="88"/>
      <c r="Q329" s="2"/>
      <c r="R329" s="35"/>
    </row>
    <row r="330" spans="16:18" ht="12.75">
      <c r="P330" s="88"/>
      <c r="Q330" s="2"/>
      <c r="R330" s="35"/>
    </row>
    <row r="331" spans="16:18" ht="12.75">
      <c r="P331" s="88"/>
      <c r="Q331" s="2"/>
      <c r="R331" s="35"/>
    </row>
    <row r="332" spans="16:18" ht="12.75">
      <c r="P332" s="88"/>
      <c r="Q332" s="2"/>
      <c r="R332" s="35"/>
    </row>
    <row r="333" spans="16:18" ht="12.75">
      <c r="P333" s="88"/>
      <c r="Q333" s="2"/>
      <c r="R333" s="35"/>
    </row>
    <row r="334" spans="16:18" ht="12.75">
      <c r="P334" s="88"/>
      <c r="Q334" s="2"/>
      <c r="R334" s="35"/>
    </row>
    <row r="335" spans="16:18" ht="12.75">
      <c r="P335" s="88"/>
      <c r="Q335" s="2"/>
      <c r="R335" s="35"/>
    </row>
    <row r="336" spans="16:18" ht="12.75">
      <c r="P336" s="88"/>
      <c r="Q336" s="2"/>
      <c r="R336" s="35"/>
    </row>
    <row r="337" spans="16:18" ht="12.75">
      <c r="P337" s="88"/>
      <c r="Q337" s="2"/>
      <c r="R337" s="35"/>
    </row>
    <row r="338" spans="16:18" ht="12.75">
      <c r="P338" s="88"/>
      <c r="Q338" s="2"/>
      <c r="R338" s="35"/>
    </row>
    <row r="339" spans="16:18" ht="12.75">
      <c r="P339" s="88"/>
      <c r="Q339" s="2"/>
      <c r="R339" s="35"/>
    </row>
    <row r="340" spans="16:18" ht="12.75">
      <c r="P340" s="88"/>
      <c r="Q340" s="2"/>
      <c r="R340" s="35"/>
    </row>
    <row r="341" spans="16:18" ht="12.75">
      <c r="P341" s="88"/>
      <c r="Q341" s="2"/>
      <c r="R341" s="35"/>
    </row>
    <row r="342" spans="16:18" ht="12.75">
      <c r="P342" s="88"/>
      <c r="Q342" s="2"/>
      <c r="R342" s="35"/>
    </row>
    <row r="343" spans="16:18" ht="12.75">
      <c r="P343" s="88"/>
      <c r="Q343" s="2"/>
      <c r="R343" s="35"/>
    </row>
    <row r="344" spans="16:18" ht="12.75">
      <c r="P344" s="88"/>
      <c r="Q344" s="2"/>
      <c r="R344" s="35"/>
    </row>
    <row r="345" spans="16:18" ht="12.75">
      <c r="P345" s="88"/>
      <c r="Q345" s="2"/>
      <c r="R345" s="35"/>
    </row>
    <row r="346" spans="16:18" ht="12.75">
      <c r="P346" s="88"/>
      <c r="Q346" s="2"/>
      <c r="R346" s="35"/>
    </row>
    <row r="347" spans="16:18" ht="12.75">
      <c r="P347" s="88"/>
      <c r="Q347" s="2"/>
      <c r="R347" s="35"/>
    </row>
    <row r="348" spans="16:18" ht="12.75">
      <c r="P348" s="88"/>
      <c r="Q348" s="2"/>
      <c r="R348" s="35"/>
    </row>
    <row r="349" spans="16:18" ht="12.75">
      <c r="P349" s="88"/>
      <c r="Q349" s="2"/>
      <c r="R349" s="35"/>
    </row>
    <row r="350" spans="16:18" ht="12.75">
      <c r="P350" s="88"/>
      <c r="Q350" s="2"/>
      <c r="R350" s="35"/>
    </row>
    <row r="351" spans="16:18" ht="12.75">
      <c r="P351" s="88"/>
      <c r="Q351" s="2"/>
      <c r="R351" s="35"/>
    </row>
    <row r="352" spans="16:18" ht="12.75">
      <c r="P352" s="88"/>
      <c r="Q352" s="2"/>
      <c r="R352" s="35"/>
    </row>
    <row r="353" spans="16:18" ht="12.75">
      <c r="P353" s="88"/>
      <c r="Q353" s="2"/>
      <c r="R353" s="35"/>
    </row>
    <row r="354" spans="16:18" ht="12.75">
      <c r="P354" s="88"/>
      <c r="Q354" s="2"/>
      <c r="R354" s="35"/>
    </row>
    <row r="355" spans="16:18" ht="12.75">
      <c r="P355" s="88"/>
      <c r="Q355" s="2"/>
      <c r="R355" s="35"/>
    </row>
    <row r="356" spans="16:18" ht="12.75">
      <c r="P356" s="88"/>
      <c r="Q356" s="2"/>
      <c r="R356" s="35"/>
    </row>
    <row r="357" spans="16:18" ht="12.75">
      <c r="P357" s="88"/>
      <c r="Q357" s="2"/>
      <c r="R357" s="35"/>
    </row>
    <row r="358" spans="16:18" ht="12.75">
      <c r="P358" s="88"/>
      <c r="Q358" s="2"/>
      <c r="R358" s="35"/>
    </row>
    <row r="359" spans="16:18" ht="12.75">
      <c r="P359" s="88"/>
      <c r="Q359" s="2"/>
      <c r="R359" s="35"/>
    </row>
    <row r="360" spans="16:18" ht="12.75">
      <c r="P360" s="88"/>
      <c r="Q360" s="2"/>
      <c r="R360" s="35"/>
    </row>
    <row r="361" spans="16:18" ht="12.75">
      <c r="P361" s="88"/>
      <c r="Q361" s="2"/>
      <c r="R361" s="35"/>
    </row>
    <row r="362" spans="16:18" ht="12.75">
      <c r="P362" s="88"/>
      <c r="Q362" s="2"/>
      <c r="R362" s="35"/>
    </row>
    <row r="363" spans="16:18" ht="12.75">
      <c r="P363" s="88"/>
      <c r="Q363" s="2"/>
      <c r="R363" s="35"/>
    </row>
    <row r="364" spans="16:18" ht="12.75">
      <c r="P364" s="88"/>
      <c r="Q364" s="2"/>
      <c r="R364" s="35"/>
    </row>
    <row r="365" spans="16:18" ht="12.75">
      <c r="P365" s="88"/>
      <c r="Q365" s="2"/>
      <c r="R365" s="35"/>
    </row>
    <row r="366" spans="16:18" ht="12.75">
      <c r="P366" s="88"/>
      <c r="Q366" s="2"/>
      <c r="R366" s="35"/>
    </row>
    <row r="367" spans="16:18" ht="12.75">
      <c r="P367" s="88"/>
      <c r="Q367" s="2"/>
      <c r="R367" s="35"/>
    </row>
    <row r="368" spans="16:18" ht="12.75">
      <c r="P368" s="88"/>
      <c r="Q368" s="2"/>
      <c r="R368" s="35"/>
    </row>
    <row r="369" spans="16:18" ht="12.75">
      <c r="P369" s="88"/>
      <c r="Q369" s="2"/>
      <c r="R369" s="35"/>
    </row>
    <row r="370" spans="16:18" ht="12.75">
      <c r="P370" s="88"/>
      <c r="Q370" s="2"/>
      <c r="R370" s="35"/>
    </row>
    <row r="371" spans="16:18" ht="12.75">
      <c r="P371" s="88"/>
      <c r="Q371" s="2"/>
      <c r="R371" s="35"/>
    </row>
    <row r="372" spans="16:18" ht="12.75">
      <c r="P372" s="88"/>
      <c r="Q372" s="2"/>
      <c r="R372" s="35"/>
    </row>
    <row r="373" spans="16:18" ht="12.75">
      <c r="P373" s="88"/>
      <c r="Q373" s="2"/>
      <c r="R373" s="35"/>
    </row>
    <row r="374" spans="16:18" ht="12.75">
      <c r="P374" s="88"/>
      <c r="Q374" s="2"/>
      <c r="R374" s="35"/>
    </row>
    <row r="375" spans="16:18" ht="12.75">
      <c r="P375" s="88"/>
      <c r="Q375" s="2"/>
      <c r="R375" s="35"/>
    </row>
    <row r="376" spans="16:18" ht="12.75">
      <c r="P376" s="88"/>
      <c r="Q376" s="2"/>
      <c r="R376" s="35"/>
    </row>
    <row r="377" spans="16:18" ht="12.75">
      <c r="P377" s="88"/>
      <c r="Q377" s="2"/>
      <c r="R377" s="35"/>
    </row>
    <row r="378" spans="16:18" ht="12.75">
      <c r="P378" s="88"/>
      <c r="Q378" s="2"/>
      <c r="R378" s="35"/>
    </row>
    <row r="379" spans="16:18" ht="12.75">
      <c r="P379" s="88"/>
      <c r="Q379" s="2"/>
      <c r="R379" s="35"/>
    </row>
    <row r="380" spans="16:18" ht="12.75">
      <c r="P380" s="88"/>
      <c r="Q380" s="2"/>
      <c r="R380" s="35"/>
    </row>
    <row r="381" spans="16:18" ht="12.75">
      <c r="P381" s="88"/>
      <c r="Q381" s="2"/>
      <c r="R381" s="35"/>
    </row>
    <row r="382" spans="16:18" ht="12.75">
      <c r="P382" s="88"/>
      <c r="Q382" s="2"/>
      <c r="R382" s="35"/>
    </row>
    <row r="383" spans="16:18" ht="12.75">
      <c r="P383" s="88"/>
      <c r="Q383" s="2"/>
      <c r="R383" s="35"/>
    </row>
    <row r="384" spans="16:18" ht="12.75">
      <c r="P384" s="88"/>
      <c r="Q384" s="2"/>
      <c r="R384" s="35"/>
    </row>
    <row r="385" spans="16:18" ht="12.75">
      <c r="P385" s="88"/>
      <c r="Q385" s="2"/>
      <c r="R385" s="35"/>
    </row>
    <row r="386" spans="16:18" ht="12.75">
      <c r="P386" s="88"/>
      <c r="Q386" s="2"/>
      <c r="R386" s="35"/>
    </row>
    <row r="387" spans="16:18" ht="12.75">
      <c r="P387" s="88"/>
      <c r="Q387" s="2"/>
      <c r="R387" s="35"/>
    </row>
    <row r="388" spans="16:18" ht="12.75">
      <c r="P388" s="88"/>
      <c r="Q388" s="2"/>
      <c r="R388" s="35"/>
    </row>
    <row r="389" spans="16:18" ht="12.75">
      <c r="P389" s="88"/>
      <c r="Q389" s="2"/>
      <c r="R389" s="35"/>
    </row>
    <row r="390" spans="16:18" ht="12.75">
      <c r="P390" s="88"/>
      <c r="Q390" s="2"/>
      <c r="R390" s="35"/>
    </row>
    <row r="391" spans="16:18" ht="12.75">
      <c r="P391" s="88"/>
      <c r="Q391" s="2"/>
      <c r="R391" s="35"/>
    </row>
    <row r="392" spans="16:18" ht="12.75">
      <c r="P392" s="88"/>
      <c r="Q392" s="2"/>
      <c r="R392" s="35"/>
    </row>
    <row r="393" spans="16:18" ht="12.75">
      <c r="P393" s="88"/>
      <c r="Q393" s="2"/>
      <c r="R393" s="35"/>
    </row>
    <row r="394" spans="16:18" ht="12.75">
      <c r="P394" s="88"/>
      <c r="Q394" s="2"/>
      <c r="R394" s="35"/>
    </row>
    <row r="395" spans="16:18" ht="12.75">
      <c r="P395" s="88"/>
      <c r="Q395" s="2"/>
      <c r="R395" s="35"/>
    </row>
    <row r="396" spans="16:18" ht="12.75">
      <c r="P396" s="88"/>
      <c r="Q396" s="2"/>
      <c r="R396" s="35"/>
    </row>
    <row r="397" spans="16:18" ht="12.75">
      <c r="P397" s="88"/>
      <c r="Q397" s="2"/>
      <c r="R397" s="35"/>
    </row>
    <row r="398" spans="16:18" ht="12.75">
      <c r="P398" s="88"/>
      <c r="Q398" s="2"/>
      <c r="R398" s="35"/>
    </row>
    <row r="399" spans="16:18" ht="12.75">
      <c r="P399" s="88"/>
      <c r="Q399" s="2"/>
      <c r="R399" s="35"/>
    </row>
    <row r="400" spans="16:18" ht="12.75">
      <c r="P400" s="88"/>
      <c r="Q400" s="2"/>
      <c r="R400" s="35"/>
    </row>
    <row r="401" spans="16:18" ht="12.75">
      <c r="P401" s="88"/>
      <c r="Q401" s="2"/>
      <c r="R401" s="35"/>
    </row>
    <row r="402" spans="16:18" ht="12.75">
      <c r="P402" s="88"/>
      <c r="Q402" s="2"/>
      <c r="R402" s="35"/>
    </row>
    <row r="403" spans="16:18" ht="12.75">
      <c r="P403" s="88"/>
      <c r="Q403" s="2"/>
      <c r="R403" s="35"/>
    </row>
    <row r="404" spans="16:18" ht="12.75">
      <c r="P404" s="88"/>
      <c r="Q404" s="2"/>
      <c r="R404" s="35"/>
    </row>
    <row r="405" spans="16:18" ht="12.75">
      <c r="P405" s="88"/>
      <c r="Q405" s="2"/>
      <c r="R405" s="35"/>
    </row>
    <row r="406" spans="16:18" ht="12.75">
      <c r="P406" s="88"/>
      <c r="Q406" s="2"/>
      <c r="R406" s="35"/>
    </row>
    <row r="407" spans="16:18" ht="12.75">
      <c r="P407" s="88"/>
      <c r="Q407" s="2"/>
      <c r="R407" s="35"/>
    </row>
    <row r="408" spans="16:18" ht="12.75">
      <c r="P408" s="88"/>
      <c r="Q408" s="2"/>
      <c r="R408" s="35"/>
    </row>
    <row r="409" spans="16:18" ht="12.75">
      <c r="P409" s="88"/>
      <c r="Q409" s="2"/>
      <c r="R409" s="35"/>
    </row>
    <row r="410" spans="16:18" ht="12.75">
      <c r="P410" s="88"/>
      <c r="Q410" s="2"/>
      <c r="R410" s="35"/>
    </row>
    <row r="411" spans="16:18" ht="12.75">
      <c r="P411" s="88"/>
      <c r="Q411" s="2"/>
      <c r="R411" s="35"/>
    </row>
    <row r="412" spans="16:18" ht="12.75">
      <c r="P412" s="88"/>
      <c r="Q412" s="2"/>
      <c r="R412" s="35"/>
    </row>
    <row r="413" spans="16:18" ht="12.75">
      <c r="P413" s="88"/>
      <c r="Q413" s="2"/>
      <c r="R413" s="35"/>
    </row>
    <row r="414" spans="16:18" ht="12.75">
      <c r="P414" s="88"/>
      <c r="Q414" s="2"/>
      <c r="R414" s="35"/>
    </row>
    <row r="415" spans="16:18" ht="12.75">
      <c r="P415" s="88"/>
      <c r="Q415" s="2"/>
      <c r="R415" s="35"/>
    </row>
    <row r="416" spans="16:18" ht="12.75">
      <c r="P416" s="88"/>
      <c r="Q416" s="2"/>
      <c r="R416" s="35"/>
    </row>
    <row r="417" spans="16:18" ht="12.75">
      <c r="P417" s="88"/>
      <c r="Q417" s="2"/>
      <c r="R417" s="35"/>
    </row>
    <row r="418" spans="16:18" ht="12.75">
      <c r="P418" s="88"/>
      <c r="Q418" s="2"/>
      <c r="R418" s="35"/>
    </row>
    <row r="419" spans="16:18" ht="12.75">
      <c r="P419" s="88"/>
      <c r="Q419" s="2"/>
      <c r="R419" s="35"/>
    </row>
    <row r="420" spans="16:18" ht="12.75">
      <c r="P420" s="88"/>
      <c r="Q420" s="2"/>
      <c r="R420" s="35"/>
    </row>
    <row r="421" spans="16:18" ht="12.75">
      <c r="P421" s="88"/>
      <c r="Q421" s="2"/>
      <c r="R421" s="35"/>
    </row>
    <row r="422" spans="16:18" ht="12.75">
      <c r="P422" s="88"/>
      <c r="Q422" s="2"/>
      <c r="R422" s="35"/>
    </row>
    <row r="423" spans="16:18" ht="12.75">
      <c r="P423" s="88"/>
      <c r="Q423" s="2"/>
      <c r="R423" s="35"/>
    </row>
    <row r="424" spans="16:18" ht="12.75">
      <c r="P424" s="88"/>
      <c r="Q424" s="2"/>
      <c r="R424" s="35"/>
    </row>
    <row r="425" spans="16:18" ht="12.75">
      <c r="P425" s="88"/>
      <c r="Q425" s="2"/>
      <c r="R425" s="35"/>
    </row>
    <row r="426" spans="16:18" ht="12.75">
      <c r="P426" s="88"/>
      <c r="Q426" s="2"/>
      <c r="R426" s="35"/>
    </row>
    <row r="427" spans="16:18" ht="12.75">
      <c r="P427" s="88"/>
      <c r="Q427" s="2"/>
      <c r="R427" s="35"/>
    </row>
    <row r="428" spans="16:18" ht="12.75">
      <c r="P428" s="88"/>
      <c r="Q428" s="2"/>
      <c r="R428" s="35"/>
    </row>
    <row r="429" spans="16:18" ht="12.75">
      <c r="P429" s="88"/>
      <c r="Q429" s="2"/>
      <c r="R429" s="35"/>
    </row>
    <row r="430" spans="16:18" ht="12.75">
      <c r="P430" s="88"/>
      <c r="Q430" s="2"/>
      <c r="R430" s="35"/>
    </row>
    <row r="431" spans="16:18" ht="12.75">
      <c r="P431" s="88"/>
      <c r="Q431" s="2"/>
      <c r="R431" s="35"/>
    </row>
    <row r="432" spans="16:18" ht="12.75">
      <c r="P432" s="88"/>
      <c r="Q432" s="2"/>
      <c r="R432" s="35"/>
    </row>
    <row r="433" spans="16:18" ht="12.75">
      <c r="P433" s="88"/>
      <c r="Q433" s="2"/>
      <c r="R433" s="35"/>
    </row>
    <row r="434" spans="16:18" ht="12.75">
      <c r="P434" s="88"/>
      <c r="Q434" s="2"/>
      <c r="R434" s="35"/>
    </row>
    <row r="435" spans="16:18" ht="12.75">
      <c r="P435" s="88"/>
      <c r="Q435" s="2"/>
      <c r="R435" s="35"/>
    </row>
    <row r="436" spans="16:18" ht="12.75">
      <c r="P436" s="88"/>
      <c r="Q436" s="2"/>
      <c r="R436" s="35"/>
    </row>
    <row r="437" spans="16:18" ht="12.75">
      <c r="P437" s="88"/>
      <c r="Q437" s="2"/>
      <c r="R437" s="35"/>
    </row>
    <row r="438" spans="16:18" ht="12.75">
      <c r="P438" s="88"/>
      <c r="Q438" s="2"/>
      <c r="R438" s="35"/>
    </row>
    <row r="439" spans="16:18" ht="12.75">
      <c r="P439" s="88"/>
      <c r="Q439" s="2"/>
      <c r="R439" s="35"/>
    </row>
    <row r="440" spans="16:18" ht="12.75">
      <c r="P440" s="88"/>
      <c r="Q440" s="2"/>
      <c r="R440" s="35"/>
    </row>
    <row r="441" spans="16:18" ht="12.75">
      <c r="P441" s="88"/>
      <c r="Q441" s="2"/>
      <c r="R441" s="35"/>
    </row>
    <row r="442" spans="16:18" ht="12.75">
      <c r="P442" s="88"/>
      <c r="Q442" s="2"/>
      <c r="R442" s="35"/>
    </row>
    <row r="443" spans="16:18" ht="12.75">
      <c r="P443" s="88"/>
      <c r="Q443" s="2"/>
      <c r="R443" s="35"/>
    </row>
    <row r="444" spans="16:18" ht="12.75">
      <c r="P444" s="88"/>
      <c r="Q444" s="2"/>
      <c r="R444" s="35"/>
    </row>
    <row r="445" spans="16:18" ht="12.75">
      <c r="P445" s="88"/>
      <c r="Q445" s="2"/>
      <c r="R445" s="35"/>
    </row>
    <row r="446" spans="16:18" ht="12.75">
      <c r="P446" s="88"/>
      <c r="Q446" s="2"/>
      <c r="R446" s="35"/>
    </row>
    <row r="447" spans="16:18" ht="12.75">
      <c r="P447" s="88"/>
      <c r="Q447" s="2"/>
      <c r="R447" s="35"/>
    </row>
    <row r="448" spans="16:18" ht="12.75">
      <c r="P448" s="88"/>
      <c r="Q448" s="2"/>
      <c r="R448" s="35"/>
    </row>
    <row r="449" spans="16:18" ht="12.75">
      <c r="P449" s="88"/>
      <c r="Q449" s="2"/>
      <c r="R449" s="35"/>
    </row>
    <row r="450" spans="16:18" ht="12.75">
      <c r="P450" s="88"/>
      <c r="Q450" s="2"/>
      <c r="R450" s="35"/>
    </row>
    <row r="451" spans="16:18" ht="12.75">
      <c r="P451" s="88"/>
      <c r="Q451" s="2"/>
      <c r="R451" s="35"/>
    </row>
    <row r="452" spans="16:18" ht="12.75">
      <c r="P452" s="88"/>
      <c r="Q452" s="2"/>
      <c r="R452" s="35"/>
    </row>
    <row r="453" spans="16:18" ht="12.75">
      <c r="P453" s="88"/>
      <c r="Q453" s="2"/>
      <c r="R453" s="35"/>
    </row>
    <row r="454" spans="16:18" ht="12.75">
      <c r="P454" s="88"/>
      <c r="Q454" s="2"/>
      <c r="R454" s="35"/>
    </row>
    <row r="455" spans="16:18" ht="12.75">
      <c r="P455" s="88"/>
      <c r="Q455" s="2"/>
      <c r="R455" s="35"/>
    </row>
    <row r="456" spans="16:18" ht="12.75">
      <c r="P456" s="88"/>
      <c r="Q456" s="2"/>
      <c r="R456" s="35"/>
    </row>
    <row r="457" spans="16:18" ht="12.75">
      <c r="P457" s="88"/>
      <c r="Q457" s="2"/>
      <c r="R457" s="35"/>
    </row>
    <row r="458" spans="16:18" ht="12.75">
      <c r="P458" s="88"/>
      <c r="Q458" s="2"/>
      <c r="R458" s="35"/>
    </row>
    <row r="459" spans="16:18" ht="12.75">
      <c r="P459" s="88"/>
      <c r="Q459" s="2"/>
      <c r="R459" s="35"/>
    </row>
    <row r="460" spans="16:18" ht="12.75">
      <c r="P460" s="88"/>
      <c r="Q460" s="2"/>
      <c r="R460" s="35"/>
    </row>
    <row r="461" spans="16:18" ht="12.75">
      <c r="P461" s="88"/>
      <c r="Q461" s="2"/>
      <c r="R461" s="35"/>
    </row>
    <row r="462" spans="16:18" ht="12.75">
      <c r="P462" s="88"/>
      <c r="Q462" s="2"/>
      <c r="R462" s="35"/>
    </row>
    <row r="463" spans="16:18" ht="12.75">
      <c r="P463" s="88"/>
      <c r="Q463" s="2"/>
      <c r="R463" s="35"/>
    </row>
    <row r="464" spans="16:18" ht="12.75">
      <c r="P464" s="88"/>
      <c r="Q464" s="2"/>
      <c r="R464" s="35"/>
    </row>
    <row r="465" spans="16:18" ht="12.75">
      <c r="P465" s="88"/>
      <c r="Q465" s="2"/>
      <c r="R465" s="35"/>
    </row>
    <row r="466" spans="16:18" ht="12.75">
      <c r="P466" s="88"/>
      <c r="Q466" s="2"/>
      <c r="R466" s="35"/>
    </row>
    <row r="467" spans="16:18" ht="12.75">
      <c r="P467" s="88"/>
      <c r="Q467" s="2"/>
      <c r="R467" s="35"/>
    </row>
    <row r="468" spans="16:18" ht="12.75">
      <c r="P468" s="88"/>
      <c r="Q468" s="2"/>
      <c r="R468" s="35"/>
    </row>
    <row r="469" spans="16:18" ht="12.75">
      <c r="P469" s="88"/>
      <c r="Q469" s="2"/>
      <c r="R469" s="35"/>
    </row>
    <row r="470" spans="16:18" ht="12.75">
      <c r="P470" s="88"/>
      <c r="Q470" s="2"/>
      <c r="R470" s="35"/>
    </row>
    <row r="471" spans="16:18" ht="12.75">
      <c r="P471" s="88"/>
      <c r="Q471" s="2"/>
      <c r="R471" s="35"/>
    </row>
    <row r="472" spans="16:18" ht="12.75">
      <c r="P472" s="88"/>
      <c r="Q472" s="2"/>
      <c r="R472" s="35"/>
    </row>
    <row r="473" spans="16:18" ht="12.75">
      <c r="P473" s="88"/>
      <c r="Q473" s="2"/>
      <c r="R473" s="35"/>
    </row>
    <row r="474" spans="16:18" ht="12.75">
      <c r="P474" s="88"/>
      <c r="Q474" s="2"/>
      <c r="R474" s="35"/>
    </row>
    <row r="475" spans="16:18" ht="12.75">
      <c r="P475" s="88"/>
      <c r="Q475" s="2"/>
      <c r="R475" s="35"/>
    </row>
    <row r="476" spans="16:18" ht="12.75">
      <c r="P476" s="88"/>
      <c r="Q476" s="2"/>
      <c r="R476" s="35"/>
    </row>
    <row r="477" spans="16:18" ht="12.75">
      <c r="P477" s="88"/>
      <c r="Q477" s="2"/>
      <c r="R477" s="35"/>
    </row>
    <row r="478" spans="16:18" ht="12.75">
      <c r="P478" s="88"/>
      <c r="Q478" s="2"/>
      <c r="R478" s="35"/>
    </row>
    <row r="479" spans="16:18" ht="12.75">
      <c r="P479" s="88"/>
      <c r="Q479" s="2"/>
      <c r="R479" s="35"/>
    </row>
    <row r="480" spans="16:18" ht="12.75">
      <c r="P480" s="88"/>
      <c r="Q480" s="2"/>
      <c r="R480" s="35"/>
    </row>
    <row r="481" spans="16:18" ht="12.75">
      <c r="P481" s="88"/>
      <c r="Q481" s="2"/>
      <c r="R481" s="35"/>
    </row>
    <row r="482" spans="16:18" ht="12.75">
      <c r="P482" s="88"/>
      <c r="Q482" s="2"/>
      <c r="R482" s="35"/>
    </row>
    <row r="483" spans="16:18" ht="12.75">
      <c r="P483" s="88"/>
      <c r="Q483" s="2"/>
      <c r="R483" s="35"/>
    </row>
    <row r="484" spans="16:18" ht="12.75">
      <c r="P484" s="88"/>
      <c r="Q484" s="2"/>
      <c r="R484" s="35"/>
    </row>
    <row r="485" spans="16:18" ht="12.75">
      <c r="P485" s="88"/>
      <c r="Q485" s="2"/>
      <c r="R485" s="35"/>
    </row>
    <row r="486" spans="16:18" ht="12.75">
      <c r="P486" s="88"/>
      <c r="Q486" s="2"/>
      <c r="R486" s="35"/>
    </row>
    <row r="487" spans="16:18" ht="12.75">
      <c r="P487" s="88"/>
      <c r="Q487" s="2"/>
      <c r="R487" s="35"/>
    </row>
    <row r="488" spans="16:18" ht="12.75">
      <c r="P488" s="88"/>
      <c r="Q488" s="2"/>
      <c r="R488" s="35"/>
    </row>
    <row r="489" spans="16:18" ht="12.75">
      <c r="P489" s="88"/>
      <c r="Q489" s="2"/>
      <c r="R489" s="35"/>
    </row>
    <row r="490" spans="16:18" ht="12.75">
      <c r="P490" s="88"/>
      <c r="Q490" s="2"/>
      <c r="R490" s="35"/>
    </row>
    <row r="491" spans="16:18" ht="12.75">
      <c r="P491" s="88"/>
      <c r="Q491" s="2"/>
      <c r="R491" s="35"/>
    </row>
    <row r="492" spans="16:18" ht="12.75">
      <c r="P492" s="88"/>
      <c r="Q492" s="2"/>
      <c r="R492" s="35"/>
    </row>
    <row r="493" spans="16:18" ht="12.75">
      <c r="P493" s="88"/>
      <c r="Q493" s="2"/>
      <c r="R493" s="35"/>
    </row>
    <row r="494" spans="16:18" ht="12.75">
      <c r="P494" s="88"/>
      <c r="Q494" s="2"/>
      <c r="R494" s="35"/>
    </row>
    <row r="495" spans="16:18" ht="12.75">
      <c r="P495" s="88"/>
      <c r="Q495" s="2"/>
      <c r="R495" s="35"/>
    </row>
    <row r="496" spans="16:18" ht="12.75">
      <c r="P496" s="88"/>
      <c r="Q496" s="2"/>
      <c r="R496" s="35"/>
    </row>
    <row r="497" spans="16:18" ht="12.75">
      <c r="P497" s="88"/>
      <c r="Q497" s="2"/>
      <c r="R497" s="35"/>
    </row>
    <row r="498" spans="16:18" ht="12.75">
      <c r="P498" s="88"/>
      <c r="Q498" s="2"/>
      <c r="R498" s="35"/>
    </row>
    <row r="499" spans="16:18" ht="12.75">
      <c r="P499" s="88"/>
      <c r="Q499" s="2"/>
      <c r="R499" s="35"/>
    </row>
    <row r="500" spans="16:18" ht="12.75">
      <c r="P500" s="88"/>
      <c r="Q500" s="2"/>
      <c r="R500" s="35"/>
    </row>
    <row r="501" spans="16:18" ht="12.75">
      <c r="P501" s="88"/>
      <c r="Q501" s="2"/>
      <c r="R501" s="35"/>
    </row>
    <row r="502" spans="16:18" ht="12.75">
      <c r="P502" s="88"/>
      <c r="Q502" s="2"/>
      <c r="R502" s="35"/>
    </row>
    <row r="503" spans="16:18" ht="12.75">
      <c r="P503" s="88"/>
      <c r="Q503" s="2"/>
      <c r="R503" s="35"/>
    </row>
    <row r="504" spans="16:18" ht="12.75">
      <c r="P504" s="88"/>
      <c r="Q504" s="2"/>
      <c r="R504" s="35"/>
    </row>
    <row r="505" spans="16:18" ht="12.75">
      <c r="P505" s="88"/>
      <c r="Q505" s="2"/>
      <c r="R505" s="35"/>
    </row>
    <row r="506" spans="16:18" ht="12.75">
      <c r="P506" s="88"/>
      <c r="Q506" s="2"/>
      <c r="R506" s="35"/>
    </row>
    <row r="507" spans="16:18" ht="12.75">
      <c r="P507" s="88"/>
      <c r="Q507" s="2"/>
      <c r="R507" s="35"/>
    </row>
    <row r="508" spans="16:18" ht="12.75">
      <c r="P508" s="88"/>
      <c r="Q508" s="2"/>
      <c r="R508" s="35"/>
    </row>
    <row r="509" spans="16:18" ht="12.75">
      <c r="P509" s="88"/>
      <c r="Q509" s="2"/>
      <c r="R509" s="35"/>
    </row>
    <row r="510" spans="16:18" ht="12.75">
      <c r="P510" s="88"/>
      <c r="Q510" s="2"/>
      <c r="R510" s="35"/>
    </row>
    <row r="511" spans="16:18" ht="12.75">
      <c r="P511" s="88"/>
      <c r="Q511" s="2"/>
      <c r="R511" s="35"/>
    </row>
    <row r="512" spans="16:18" ht="12.75">
      <c r="P512" s="88"/>
      <c r="Q512" s="2"/>
      <c r="R512" s="35"/>
    </row>
    <row r="513" spans="16:18" ht="12.75">
      <c r="P513" s="88"/>
      <c r="Q513" s="2"/>
      <c r="R513" s="35"/>
    </row>
    <row r="514" spans="16:18" ht="12.75">
      <c r="P514" s="88"/>
      <c r="Q514" s="2"/>
      <c r="R514" s="35"/>
    </row>
    <row r="515" spans="16:18" ht="12.75">
      <c r="P515" s="88"/>
      <c r="Q515" s="2"/>
      <c r="R515" s="35"/>
    </row>
    <row r="516" spans="16:18" ht="12.75">
      <c r="P516" s="88"/>
      <c r="Q516" s="2"/>
      <c r="R516" s="35"/>
    </row>
    <row r="517" spans="16:18" ht="12.75">
      <c r="P517" s="88"/>
      <c r="Q517" s="2"/>
      <c r="R517" s="35"/>
    </row>
    <row r="518" spans="16:18" ht="12.75">
      <c r="P518" s="88"/>
      <c r="Q518" s="2"/>
      <c r="R518" s="35"/>
    </row>
    <row r="519" spans="16:18" ht="12.75">
      <c r="P519" s="88"/>
      <c r="Q519" s="2"/>
      <c r="R519" s="35"/>
    </row>
    <row r="520" spans="16:18" ht="12.75">
      <c r="P520" s="88"/>
      <c r="Q520" s="2"/>
      <c r="R520" s="35"/>
    </row>
    <row r="521" spans="16:18" ht="12.75">
      <c r="P521" s="88"/>
      <c r="Q521" s="2"/>
      <c r="R521" s="35"/>
    </row>
    <row r="522" spans="16:18" ht="12.75">
      <c r="P522" s="88"/>
      <c r="Q522" s="2"/>
      <c r="R522" s="35"/>
    </row>
    <row r="523" spans="16:18" ht="12.75">
      <c r="P523" s="88"/>
      <c r="Q523" s="2"/>
      <c r="R523" s="35"/>
    </row>
    <row r="524" spans="16:18" ht="12.75">
      <c r="P524" s="88"/>
      <c r="Q524" s="2"/>
      <c r="R524" s="35"/>
    </row>
    <row r="525" spans="16:18" ht="12.75">
      <c r="P525" s="88"/>
      <c r="Q525" s="2"/>
      <c r="R525" s="35"/>
    </row>
    <row r="526" spans="16:18" ht="12.75">
      <c r="P526" s="88"/>
      <c r="Q526" s="2"/>
      <c r="R526" s="35"/>
    </row>
    <row r="527" spans="16:18" ht="12.75">
      <c r="P527" s="88"/>
      <c r="Q527" s="2"/>
      <c r="R527" s="35"/>
    </row>
    <row r="528" spans="16:18" ht="12.75">
      <c r="P528" s="88"/>
      <c r="Q528" s="2"/>
      <c r="R528" s="35"/>
    </row>
    <row r="529" spans="16:18" ht="12.75">
      <c r="P529" s="88"/>
      <c r="Q529" s="2"/>
      <c r="R529" s="35"/>
    </row>
    <row r="530" spans="16:18" ht="12.75">
      <c r="P530" s="88"/>
      <c r="Q530" s="2"/>
      <c r="R530" s="35"/>
    </row>
    <row r="531" spans="16:18" ht="12.75">
      <c r="P531" s="88"/>
      <c r="Q531" s="2"/>
      <c r="R531" s="35"/>
    </row>
    <row r="532" spans="16:18" ht="12.75">
      <c r="P532" s="88"/>
      <c r="Q532" s="2"/>
      <c r="R532" s="35"/>
    </row>
    <row r="533" spans="16:18" ht="12.75">
      <c r="P533" s="88"/>
      <c r="Q533" s="2"/>
      <c r="R533" s="35"/>
    </row>
    <row r="534" spans="16:18" ht="12.75">
      <c r="P534" s="88"/>
      <c r="Q534" s="2"/>
      <c r="R534" s="35"/>
    </row>
    <row r="535" spans="16:18" ht="12.75">
      <c r="P535" s="88"/>
      <c r="Q535" s="2"/>
      <c r="R535" s="35"/>
    </row>
    <row r="536" spans="16:18" ht="12.75">
      <c r="P536" s="88"/>
      <c r="Q536" s="2"/>
      <c r="R536" s="35"/>
    </row>
    <row r="537" spans="16:18" ht="12.75">
      <c r="P537" s="88"/>
      <c r="Q537" s="2"/>
      <c r="R537" s="35"/>
    </row>
    <row r="538" spans="16:18" ht="12.75">
      <c r="P538" s="88"/>
      <c r="Q538" s="2"/>
      <c r="R538" s="35"/>
    </row>
    <row r="539" spans="16:18" ht="12.75">
      <c r="P539" s="88"/>
      <c r="Q539" s="2"/>
      <c r="R539" s="35"/>
    </row>
    <row r="540" spans="16:18" ht="12.75">
      <c r="P540" s="88"/>
      <c r="Q540" s="2"/>
      <c r="R540" s="35"/>
    </row>
    <row r="541" spans="16:18" ht="12.75">
      <c r="P541" s="88"/>
      <c r="Q541" s="2"/>
      <c r="R541" s="35"/>
    </row>
    <row r="542" spans="16:18" ht="12.75">
      <c r="P542" s="88"/>
      <c r="Q542" s="2"/>
      <c r="R542" s="35"/>
    </row>
    <row r="543" spans="16:18" ht="12.75">
      <c r="P543" s="88"/>
      <c r="Q543" s="2"/>
      <c r="R543" s="35"/>
    </row>
    <row r="544" spans="16:18" ht="12.75">
      <c r="P544" s="88"/>
      <c r="Q544" s="2"/>
      <c r="R544" s="35"/>
    </row>
    <row r="545" spans="16:18" ht="12.75">
      <c r="P545" s="88"/>
      <c r="Q545" s="2"/>
      <c r="R545" s="35"/>
    </row>
    <row r="546" spans="16:18" ht="12.75">
      <c r="P546" s="88"/>
      <c r="Q546" s="2"/>
      <c r="R546" s="35"/>
    </row>
    <row r="547" spans="16:18" ht="12.75">
      <c r="P547" s="88"/>
      <c r="Q547" s="2"/>
      <c r="R547" s="35"/>
    </row>
    <row r="548" spans="16:18" ht="12.75">
      <c r="P548" s="88"/>
      <c r="Q548" s="2"/>
      <c r="R548" s="35"/>
    </row>
    <row r="549" spans="16:18" ht="12.75">
      <c r="P549" s="88"/>
      <c r="Q549" s="2"/>
      <c r="R549" s="35"/>
    </row>
    <row r="550" spans="16:18" ht="12.75">
      <c r="P550" s="88"/>
      <c r="Q550" s="2"/>
      <c r="R550" s="35"/>
    </row>
    <row r="551" spans="16:18" ht="12.75">
      <c r="P551" s="88"/>
      <c r="Q551" s="2"/>
      <c r="R551" s="35"/>
    </row>
    <row r="552" spans="16:18" ht="12.75">
      <c r="P552" s="88"/>
      <c r="Q552" s="2"/>
      <c r="R552" s="35"/>
    </row>
    <row r="553" spans="16:18" ht="12.75">
      <c r="P553" s="88"/>
      <c r="Q553" s="2"/>
      <c r="R553" s="35"/>
    </row>
    <row r="554" spans="16:18" ht="12.75">
      <c r="P554" s="88"/>
      <c r="Q554" s="2"/>
      <c r="R554" s="35"/>
    </row>
    <row r="555" spans="16:18" ht="12.75">
      <c r="P555" s="88"/>
      <c r="Q555" s="2"/>
      <c r="R555" s="35"/>
    </row>
    <row r="556" spans="16:18" ht="12.75">
      <c r="P556" s="88"/>
      <c r="Q556" s="2"/>
      <c r="R556" s="35"/>
    </row>
    <row r="557" spans="16:18" ht="12.75">
      <c r="P557" s="88"/>
      <c r="Q557" s="2"/>
      <c r="R557" s="35"/>
    </row>
    <row r="558" spans="16:18" ht="12.75">
      <c r="P558" s="88"/>
      <c r="Q558" s="2"/>
      <c r="R558" s="35"/>
    </row>
    <row r="559" spans="16:18" ht="12.75">
      <c r="P559" s="88"/>
      <c r="Q559" s="2"/>
      <c r="R559" s="35"/>
    </row>
    <row r="560" spans="16:18" ht="12.75">
      <c r="P560" s="88"/>
      <c r="Q560" s="2"/>
      <c r="R560" s="35"/>
    </row>
    <row r="561" spans="16:18" ht="12.75">
      <c r="P561" s="88"/>
      <c r="Q561" s="2"/>
      <c r="R561" s="35"/>
    </row>
    <row r="562" spans="16:18" ht="12.75">
      <c r="P562" s="88"/>
      <c r="Q562" s="2"/>
      <c r="R562" s="35"/>
    </row>
    <row r="563" spans="16:18" ht="12.75">
      <c r="P563" s="88"/>
      <c r="Q563" s="2"/>
      <c r="R563" s="35"/>
    </row>
    <row r="564" spans="16:18" ht="12.75">
      <c r="P564" s="88"/>
      <c r="Q564" s="2"/>
      <c r="R564" s="35"/>
    </row>
    <row r="565" spans="16:18" ht="12.75">
      <c r="P565" s="88"/>
      <c r="Q565" s="2"/>
      <c r="R565" s="35"/>
    </row>
    <row r="566" spans="16:18" ht="12.75">
      <c r="P566" s="88"/>
      <c r="Q566" s="2"/>
      <c r="R566" s="35"/>
    </row>
    <row r="567" spans="16:18" ht="12.75">
      <c r="P567" s="88"/>
      <c r="Q567" s="2"/>
      <c r="R567" s="35"/>
    </row>
    <row r="568" spans="16:18" ht="12.75">
      <c r="P568" s="88"/>
      <c r="Q568" s="2"/>
      <c r="R568" s="35"/>
    </row>
    <row r="569" spans="16:18" ht="12.75">
      <c r="P569" s="88"/>
      <c r="Q569" s="2"/>
      <c r="R569" s="35"/>
    </row>
    <row r="570" spans="16:18" ht="12.75">
      <c r="P570" s="88"/>
      <c r="Q570" s="2"/>
      <c r="R570" s="35"/>
    </row>
    <row r="571" spans="16:18" ht="12.75">
      <c r="P571" s="88"/>
      <c r="Q571" s="2"/>
      <c r="R571" s="35"/>
    </row>
    <row r="572" spans="16:18" ht="12.75">
      <c r="P572" s="88"/>
      <c r="Q572" s="2"/>
      <c r="R572" s="35"/>
    </row>
    <row r="573" spans="16:18" ht="12.75">
      <c r="P573" s="88"/>
      <c r="Q573" s="2"/>
      <c r="R573" s="35"/>
    </row>
    <row r="574" spans="16:18" ht="12.75">
      <c r="P574" s="88"/>
      <c r="Q574" s="2"/>
      <c r="R574" s="35"/>
    </row>
    <row r="575" spans="16:18" ht="12.75">
      <c r="P575" s="88"/>
      <c r="Q575" s="2"/>
      <c r="R575" s="35"/>
    </row>
    <row r="576" spans="16:18" ht="12.75">
      <c r="P576" s="88"/>
      <c r="Q576" s="2"/>
      <c r="R576" s="35"/>
    </row>
    <row r="577" spans="16:18" ht="12.75">
      <c r="P577" s="88"/>
      <c r="Q577" s="2"/>
      <c r="R577" s="35"/>
    </row>
    <row r="578" spans="16:18" ht="12.75">
      <c r="P578" s="88"/>
      <c r="Q578" s="2"/>
      <c r="R578" s="35"/>
    </row>
    <row r="579" spans="16:18" ht="12.75">
      <c r="P579" s="88"/>
      <c r="Q579" s="2"/>
      <c r="R579" s="35"/>
    </row>
    <row r="580" spans="16:18" ht="12.75">
      <c r="P580" s="88"/>
      <c r="Q580" s="2"/>
      <c r="R580" s="35"/>
    </row>
    <row r="581" spans="16:18" ht="12.75">
      <c r="P581" s="88"/>
      <c r="Q581" s="2"/>
      <c r="R581" s="35"/>
    </row>
    <row r="582" spans="16:18" ht="12.75">
      <c r="P582" s="88"/>
      <c r="Q582" s="2"/>
      <c r="R582" s="35"/>
    </row>
    <row r="583" spans="16:18" ht="12.75">
      <c r="P583" s="88"/>
      <c r="Q583" s="2"/>
      <c r="R583" s="35"/>
    </row>
    <row r="584" spans="16:18" ht="12.75">
      <c r="P584" s="88"/>
      <c r="Q584" s="2"/>
      <c r="R584" s="35"/>
    </row>
    <row r="585" spans="16:18" ht="12.75">
      <c r="P585" s="88"/>
      <c r="Q585" s="2"/>
      <c r="R585" s="35"/>
    </row>
    <row r="586" spans="16:18" ht="12.75">
      <c r="P586" s="88"/>
      <c r="Q586" s="2"/>
      <c r="R586" s="35"/>
    </row>
    <row r="587" spans="16:18" ht="12.75">
      <c r="P587" s="88"/>
      <c r="Q587" s="2"/>
      <c r="R587" s="35"/>
    </row>
    <row r="588" spans="16:18" ht="12.75">
      <c r="P588" s="88"/>
      <c r="Q588" s="2"/>
      <c r="R588" s="35"/>
    </row>
    <row r="589" spans="16:18" ht="12.75">
      <c r="P589" s="88"/>
      <c r="Q589" s="2"/>
      <c r="R589" s="35"/>
    </row>
    <row r="590" spans="16:18" ht="12.75">
      <c r="P590" s="88"/>
      <c r="Q590" s="2"/>
      <c r="R590" s="35"/>
    </row>
    <row r="591" spans="16:18" ht="12.75">
      <c r="P591" s="88"/>
      <c r="Q591" s="2"/>
      <c r="R591" s="35"/>
    </row>
    <row r="592" spans="16:18" ht="12.75">
      <c r="P592" s="88"/>
      <c r="Q592" s="2"/>
      <c r="R592" s="35"/>
    </row>
    <row r="593" spans="16:18" ht="12.75">
      <c r="P593" s="88"/>
      <c r="Q593" s="2"/>
      <c r="R593" s="35"/>
    </row>
    <row r="594" spans="16:18" ht="12.75">
      <c r="P594" s="88"/>
      <c r="Q594" s="2"/>
      <c r="R594" s="35"/>
    </row>
    <row r="595" spans="16:18" ht="12.75">
      <c r="P595" s="88"/>
      <c r="Q595" s="2"/>
      <c r="R595" s="35"/>
    </row>
    <row r="596" spans="16:18" ht="12.75">
      <c r="P596" s="88"/>
      <c r="Q596" s="2"/>
      <c r="R596" s="35"/>
    </row>
    <row r="597" spans="16:18" ht="12.75">
      <c r="P597" s="88"/>
      <c r="Q597" s="2"/>
      <c r="R597" s="35"/>
    </row>
    <row r="598" spans="16:18" ht="12.75">
      <c r="P598" s="88"/>
      <c r="Q598" s="2"/>
      <c r="R598" s="35"/>
    </row>
    <row r="599" spans="16:18" ht="12.75">
      <c r="P599" s="88"/>
      <c r="Q599" s="2"/>
      <c r="R599" s="35"/>
    </row>
    <row r="600" spans="16:18" ht="12.75">
      <c r="P600" s="88"/>
      <c r="Q600" s="2"/>
      <c r="R600" s="35"/>
    </row>
    <row r="601" spans="16:18" ht="12.75">
      <c r="P601" s="88"/>
      <c r="Q601" s="2"/>
      <c r="R601" s="35"/>
    </row>
    <row r="602" spans="16:18" ht="12.75">
      <c r="P602" s="88"/>
      <c r="Q602" s="2"/>
      <c r="R602" s="35"/>
    </row>
    <row r="603" spans="16:18" ht="12.75">
      <c r="P603" s="88"/>
      <c r="Q603" s="2"/>
      <c r="R603" s="35"/>
    </row>
    <row r="604" spans="16:18" ht="12.75">
      <c r="P604" s="88"/>
      <c r="Q604" s="2"/>
      <c r="R604" s="35"/>
    </row>
    <row r="605" spans="16:18" ht="12.75">
      <c r="P605" s="88"/>
      <c r="Q605" s="2"/>
      <c r="R605" s="35"/>
    </row>
    <row r="606" spans="16:18" ht="12.75">
      <c r="P606" s="88"/>
      <c r="Q606" s="2"/>
      <c r="R606" s="35"/>
    </row>
    <row r="607" spans="16:18" ht="12.75">
      <c r="P607" s="88"/>
      <c r="Q607" s="2"/>
      <c r="R607" s="35"/>
    </row>
    <row r="608" spans="16:18" ht="12.75">
      <c r="P608" s="88"/>
      <c r="Q608" s="2"/>
      <c r="R608" s="35"/>
    </row>
    <row r="609" spans="16:18" ht="12.75">
      <c r="P609" s="88"/>
      <c r="Q609" s="2"/>
      <c r="R609" s="35"/>
    </row>
    <row r="610" spans="16:18" ht="12.75">
      <c r="P610" s="88"/>
      <c r="Q610" s="2"/>
      <c r="R610" s="35"/>
    </row>
    <row r="611" spans="16:18" ht="12.75">
      <c r="P611" s="88"/>
      <c r="Q611" s="2"/>
      <c r="R611" s="35"/>
    </row>
    <row r="612" spans="16:18" ht="12.75">
      <c r="P612" s="88"/>
      <c r="Q612" s="2"/>
      <c r="R612" s="35"/>
    </row>
    <row r="613" spans="16:18" ht="12.75">
      <c r="P613" s="88"/>
      <c r="Q613" s="2"/>
      <c r="R613" s="35"/>
    </row>
    <row r="614" spans="16:18" ht="12.75">
      <c r="P614" s="88"/>
      <c r="Q614" s="2"/>
      <c r="R614" s="35"/>
    </row>
    <row r="615" spans="16:18" ht="12.75">
      <c r="P615" s="88"/>
      <c r="Q615" s="2"/>
      <c r="R615" s="35"/>
    </row>
    <row r="616" spans="16:18" ht="12.75">
      <c r="P616" s="88"/>
      <c r="Q616" s="2"/>
      <c r="R616" s="35"/>
    </row>
    <row r="617" spans="16:18" ht="12.75">
      <c r="P617" s="88"/>
      <c r="Q617" s="2"/>
      <c r="R617" s="35"/>
    </row>
    <row r="618" spans="16:18" ht="12.75">
      <c r="P618" s="88"/>
      <c r="Q618" s="2"/>
      <c r="R618" s="35"/>
    </row>
    <row r="619" spans="16:18" ht="12.75">
      <c r="P619" s="88"/>
      <c r="Q619" s="2"/>
      <c r="R619" s="35"/>
    </row>
    <row r="620" spans="16:18" ht="12.75">
      <c r="P620" s="88"/>
      <c r="Q620" s="2"/>
      <c r="R620" s="35"/>
    </row>
    <row r="621" spans="16:18" ht="12.75">
      <c r="P621" s="88"/>
      <c r="Q621" s="2"/>
      <c r="R621" s="35"/>
    </row>
    <row r="622" spans="16:18" ht="12.75">
      <c r="P622" s="88"/>
      <c r="Q622" s="2"/>
      <c r="R622" s="35"/>
    </row>
    <row r="623" spans="16:18" ht="12.75">
      <c r="P623" s="88"/>
      <c r="Q623" s="2"/>
      <c r="R623" s="35"/>
    </row>
    <row r="624" spans="16:18" ht="12.75">
      <c r="P624" s="88"/>
      <c r="Q624" s="2"/>
      <c r="R624" s="35"/>
    </row>
    <row r="625" spans="16:18" ht="12.75">
      <c r="P625" s="88"/>
      <c r="Q625" s="2"/>
      <c r="R625" s="35"/>
    </row>
    <row r="626" spans="16:18" ht="12.75">
      <c r="P626" s="88"/>
      <c r="Q626" s="2"/>
      <c r="R626" s="35"/>
    </row>
    <row r="627" spans="16:18" ht="12.75">
      <c r="P627" s="88"/>
      <c r="Q627" s="2"/>
      <c r="R627" s="35"/>
    </row>
    <row r="628" spans="16:18" ht="12.75">
      <c r="P628" s="88"/>
      <c r="Q628" s="2"/>
      <c r="R628" s="35"/>
    </row>
    <row r="629" spans="16:18" ht="12.75">
      <c r="P629" s="88"/>
      <c r="Q629" s="2"/>
      <c r="R629" s="35"/>
    </row>
    <row r="630" spans="16:18" ht="12.75">
      <c r="P630" s="88"/>
      <c r="Q630" s="2"/>
      <c r="R630" s="35"/>
    </row>
    <row r="631" spans="16:18" ht="12.75">
      <c r="P631" s="88"/>
      <c r="Q631" s="2"/>
      <c r="R631" s="35"/>
    </row>
    <row r="632" spans="16:18" ht="12.75">
      <c r="P632" s="88"/>
      <c r="Q632" s="2"/>
      <c r="R632" s="35"/>
    </row>
    <row r="633" spans="16:18" ht="12.75">
      <c r="P633" s="88"/>
      <c r="Q633" s="2"/>
      <c r="R633" s="34"/>
    </row>
    <row r="634" spans="16:18" ht="12.75">
      <c r="P634" s="88"/>
      <c r="Q634" s="2"/>
      <c r="R634" s="34"/>
    </row>
    <row r="635" spans="16:18" ht="12.75">
      <c r="P635" s="88"/>
      <c r="Q635" s="2"/>
      <c r="R635" s="34"/>
    </row>
    <row r="636" spans="16:18" ht="12.75">
      <c r="P636" s="88"/>
      <c r="Q636" s="2"/>
      <c r="R636" s="34"/>
    </row>
    <row r="637" spans="16:18" ht="12.75">
      <c r="P637" s="88"/>
      <c r="Q637" s="2"/>
      <c r="R637" s="34"/>
    </row>
    <row r="638" spans="16:18" ht="12.75">
      <c r="P638" s="88"/>
      <c r="Q638" s="2"/>
      <c r="R638" s="34"/>
    </row>
    <row r="639" spans="16:18" ht="12.75">
      <c r="P639" s="88"/>
      <c r="Q639" s="2"/>
      <c r="R639" s="34"/>
    </row>
    <row r="640" spans="16:18" ht="12.75">
      <c r="P640" s="88"/>
      <c r="Q640" s="2"/>
      <c r="R640" s="34"/>
    </row>
    <row r="641" spans="16:18" ht="12.75">
      <c r="P641" s="88"/>
      <c r="Q641" s="2"/>
      <c r="R641" s="34"/>
    </row>
    <row r="642" spans="16:18" ht="12.75">
      <c r="P642" s="88"/>
      <c r="Q642" s="2"/>
      <c r="R642" s="34"/>
    </row>
    <row r="643" spans="16:18" ht="12.75">
      <c r="P643" s="88"/>
      <c r="Q643" s="2"/>
      <c r="R643" s="34"/>
    </row>
    <row r="644" spans="16:18" ht="12.75">
      <c r="P644" s="88"/>
      <c r="Q644" s="2"/>
      <c r="R644" s="34"/>
    </row>
    <row r="645" spans="16:18" ht="12.75">
      <c r="P645" s="88"/>
      <c r="Q645" s="2"/>
      <c r="R645" s="34"/>
    </row>
    <row r="646" spans="16:18" ht="12.75">
      <c r="P646" s="88"/>
      <c r="Q646" s="2"/>
      <c r="R646" s="34"/>
    </row>
    <row r="647" spans="16:18" ht="12.75">
      <c r="P647" s="88"/>
      <c r="Q647" s="2"/>
      <c r="R647" s="34"/>
    </row>
    <row r="648" spans="16:18" ht="12.75">
      <c r="P648" s="88"/>
      <c r="Q648" s="2"/>
      <c r="R648" s="34"/>
    </row>
    <row r="649" spans="16:18" ht="12.75">
      <c r="P649" s="88"/>
      <c r="Q649" s="2"/>
      <c r="R649" s="34"/>
    </row>
    <row r="650" spans="16:18" ht="12.75">
      <c r="P650" s="88"/>
      <c r="Q650" s="2"/>
      <c r="R650" s="34"/>
    </row>
    <row r="651" spans="16:18" ht="12.75">
      <c r="P651" s="88"/>
      <c r="Q651" s="2"/>
      <c r="R651" s="34"/>
    </row>
    <row r="652" spans="16:18" ht="12.75">
      <c r="P652" s="88"/>
      <c r="Q652" s="2"/>
      <c r="R652" s="34"/>
    </row>
    <row r="653" spans="16:18" ht="12.75">
      <c r="P653" s="88"/>
      <c r="Q653" s="2"/>
      <c r="R653" s="34"/>
    </row>
    <row r="654" spans="16:18" ht="12.75">
      <c r="P654" s="88"/>
      <c r="Q654" s="2"/>
      <c r="R654" s="34"/>
    </row>
    <row r="655" spans="16:18" ht="12.75">
      <c r="P655" s="88"/>
      <c r="Q655" s="2"/>
      <c r="R655" s="34"/>
    </row>
    <row r="656" spans="16:18" ht="12.75">
      <c r="P656" s="88"/>
      <c r="Q656" s="2"/>
      <c r="R656" s="34"/>
    </row>
    <row r="657" spans="16:18" ht="12.75">
      <c r="P657" s="88"/>
      <c r="Q657" s="2"/>
      <c r="R657" s="34"/>
    </row>
    <row r="658" spans="16:18" ht="12.75">
      <c r="P658" s="88"/>
      <c r="Q658" s="2"/>
      <c r="R658" s="34"/>
    </row>
    <row r="659" spans="16:18" ht="12.75">
      <c r="P659" s="88"/>
      <c r="Q659" s="2"/>
      <c r="R659" s="34"/>
    </row>
    <row r="660" spans="16:18" ht="12.75">
      <c r="P660" s="88"/>
      <c r="Q660" s="2"/>
      <c r="R660" s="34"/>
    </row>
    <row r="661" spans="16:18" ht="12.75">
      <c r="P661" s="88"/>
      <c r="Q661" s="2"/>
      <c r="R661" s="34"/>
    </row>
    <row r="662" spans="16:18" ht="12.75">
      <c r="P662" s="88"/>
      <c r="Q662" s="2"/>
      <c r="R662" s="34"/>
    </row>
    <row r="663" spans="16:18" ht="12.75">
      <c r="P663" s="88"/>
      <c r="Q663" s="2"/>
      <c r="R663" s="34"/>
    </row>
    <row r="664" spans="16:18" ht="12.75">
      <c r="P664" s="88"/>
      <c r="Q664" s="2"/>
      <c r="R664" s="34"/>
    </row>
    <row r="665" spans="16:18" ht="12.75">
      <c r="P665" s="88"/>
      <c r="Q665" s="2"/>
      <c r="R665" s="34"/>
    </row>
    <row r="666" spans="16:18" ht="12.75">
      <c r="P666" s="88"/>
      <c r="Q666" s="2"/>
      <c r="R666" s="34"/>
    </row>
    <row r="667" spans="16:18" ht="12.75">
      <c r="P667" s="88"/>
      <c r="Q667" s="2"/>
      <c r="R667" s="34"/>
    </row>
    <row r="668" spans="16:18" ht="12.75">
      <c r="P668" s="88"/>
      <c r="Q668" s="2"/>
      <c r="R668" s="34"/>
    </row>
    <row r="669" spans="16:18" ht="12.75">
      <c r="P669" s="88"/>
      <c r="Q669" s="2"/>
      <c r="R669" s="34"/>
    </row>
    <row r="670" spans="16:18" ht="12.75">
      <c r="P670" s="88"/>
      <c r="Q670" s="2"/>
      <c r="R670" s="34"/>
    </row>
    <row r="671" spans="16:18" ht="12.75">
      <c r="P671" s="88"/>
      <c r="Q671" s="2"/>
      <c r="R671" s="34"/>
    </row>
    <row r="672" spans="16:18" ht="12.75">
      <c r="P672" s="88"/>
      <c r="Q672" s="2"/>
      <c r="R672" s="34"/>
    </row>
    <row r="673" spans="16:18" ht="12.75">
      <c r="P673" s="88"/>
      <c r="Q673" s="2"/>
      <c r="R673" s="34"/>
    </row>
    <row r="674" spans="16:18" ht="12.75">
      <c r="P674" s="88"/>
      <c r="Q674" s="2"/>
      <c r="R674" s="34"/>
    </row>
    <row r="675" spans="16:18" ht="12.75">
      <c r="P675" s="88"/>
      <c r="Q675" s="2"/>
      <c r="R675" s="34"/>
    </row>
    <row r="676" spans="16:18" ht="12.75">
      <c r="P676" s="88"/>
      <c r="Q676" s="2"/>
      <c r="R676" s="34"/>
    </row>
    <row r="677" spans="16:18" ht="12.75">
      <c r="P677" s="88"/>
      <c r="Q677" s="2"/>
      <c r="R677" s="34"/>
    </row>
    <row r="678" spans="16:18" ht="12.75">
      <c r="P678" s="88"/>
      <c r="Q678" s="2"/>
      <c r="R678" s="34"/>
    </row>
    <row r="679" spans="16:18" ht="12.75">
      <c r="P679" s="88"/>
      <c r="Q679" s="2"/>
      <c r="R679" s="34"/>
    </row>
    <row r="680" spans="16:18" ht="12.75">
      <c r="P680" s="88"/>
      <c r="Q680" s="2"/>
      <c r="R680" s="34"/>
    </row>
    <row r="681" spans="16:18" ht="12.75">
      <c r="P681" s="88"/>
      <c r="Q681" s="2"/>
      <c r="R681" s="34"/>
    </row>
    <row r="682" spans="16:18" ht="12.75">
      <c r="P682" s="88"/>
      <c r="Q682" s="2"/>
      <c r="R682" s="34"/>
    </row>
    <row r="683" spans="16:18" ht="12.75">
      <c r="P683" s="88"/>
      <c r="Q683" s="2"/>
      <c r="R683" s="34"/>
    </row>
    <row r="684" spans="16:18" ht="12.75">
      <c r="P684" s="88"/>
      <c r="Q684" s="2"/>
      <c r="R684" s="34"/>
    </row>
    <row r="685" spans="16:18" ht="12.75">
      <c r="P685" s="88"/>
      <c r="Q685" s="2"/>
      <c r="R685" s="34"/>
    </row>
    <row r="686" spans="16:18" ht="12.75">
      <c r="P686" s="88"/>
      <c r="Q686" s="2"/>
      <c r="R686" s="34"/>
    </row>
    <row r="687" spans="16:18" ht="12.75">
      <c r="P687" s="88"/>
      <c r="Q687" s="2"/>
      <c r="R687" s="34"/>
    </row>
    <row r="688" spans="16:18" ht="12.75">
      <c r="P688" s="88"/>
      <c r="Q688" s="2"/>
      <c r="R688" s="34"/>
    </row>
    <row r="689" spans="16:18" ht="12.75">
      <c r="P689" s="88"/>
      <c r="Q689" s="2"/>
      <c r="R689" s="34"/>
    </row>
    <row r="690" spans="16:18" ht="12.75">
      <c r="P690" s="88"/>
      <c r="Q690" s="2"/>
      <c r="R690" s="34"/>
    </row>
    <row r="691" spans="16:18" ht="12.75">
      <c r="P691" s="88"/>
      <c r="Q691" s="2"/>
      <c r="R691" s="34"/>
    </row>
    <row r="692" spans="16:18" ht="12.75">
      <c r="P692" s="88"/>
      <c r="Q692" s="2"/>
      <c r="R692" s="34"/>
    </row>
    <row r="693" spans="16:18" ht="12.75">
      <c r="P693" s="88"/>
      <c r="Q693" s="2"/>
      <c r="R693" s="34"/>
    </row>
    <row r="694" spans="16:18" ht="12.75">
      <c r="P694" s="88"/>
      <c r="Q694" s="2"/>
      <c r="R694" s="34"/>
    </row>
    <row r="695" spans="16:18" ht="12.75">
      <c r="P695" s="88"/>
      <c r="Q695" s="2"/>
      <c r="R695" s="34"/>
    </row>
    <row r="696" spans="16:18" ht="12.75">
      <c r="P696" s="88"/>
      <c r="Q696" s="2"/>
      <c r="R696" s="34"/>
    </row>
    <row r="697" spans="16:18" ht="12.75">
      <c r="P697" s="88"/>
      <c r="Q697" s="2"/>
      <c r="R697" s="34"/>
    </row>
    <row r="698" spans="16:18" ht="12.75">
      <c r="P698" s="88"/>
      <c r="Q698" s="2"/>
      <c r="R698" s="34"/>
    </row>
    <row r="699" spans="16:18" ht="12.75">
      <c r="P699" s="88"/>
      <c r="Q699" s="2"/>
      <c r="R699" s="34"/>
    </row>
    <row r="700" spans="16:18" ht="12.75">
      <c r="P700" s="88"/>
      <c r="Q700" s="2"/>
      <c r="R700" s="34"/>
    </row>
    <row r="701" spans="16:18" ht="12.75">
      <c r="P701" s="88"/>
      <c r="Q701" s="2"/>
      <c r="R701" s="34"/>
    </row>
    <row r="702" spans="16:18" ht="12.75">
      <c r="P702" s="88"/>
      <c r="Q702" s="2"/>
      <c r="R702" s="34"/>
    </row>
    <row r="703" spans="16:18" ht="12.75">
      <c r="P703" s="88"/>
      <c r="Q703" s="2"/>
      <c r="R703" s="34"/>
    </row>
    <row r="704" spans="16:18" ht="12.75">
      <c r="P704" s="88"/>
      <c r="Q704" s="2"/>
      <c r="R704" s="34"/>
    </row>
    <row r="705" spans="16:18" ht="12.75">
      <c r="P705" s="88"/>
      <c r="Q705" s="2"/>
      <c r="R705" s="34"/>
    </row>
    <row r="706" spans="16:18" ht="12.75">
      <c r="P706" s="88"/>
      <c r="Q706" s="2"/>
      <c r="R706" s="34"/>
    </row>
    <row r="707" spans="16:18" ht="12.75">
      <c r="P707" s="88"/>
      <c r="Q707" s="2"/>
      <c r="R707" s="34"/>
    </row>
    <row r="708" spans="16:18" ht="12.75">
      <c r="P708" s="88"/>
      <c r="Q708" s="2"/>
      <c r="R708" s="34"/>
    </row>
    <row r="709" spans="16:18" ht="12.75">
      <c r="P709" s="88"/>
      <c r="Q709" s="2"/>
      <c r="R709" s="34"/>
    </row>
    <row r="710" spans="16:18" ht="12.75">
      <c r="P710" s="88"/>
      <c r="Q710" s="2"/>
      <c r="R710" s="34"/>
    </row>
    <row r="711" spans="16:18" ht="12.75">
      <c r="P711" s="88"/>
      <c r="Q711" s="2"/>
      <c r="R711" s="34"/>
    </row>
    <row r="712" spans="16:18" ht="12.75">
      <c r="P712" s="88"/>
      <c r="Q712" s="2"/>
      <c r="R712" s="34"/>
    </row>
    <row r="713" spans="16:18" ht="12.75">
      <c r="P713" s="88"/>
      <c r="Q713" s="2"/>
      <c r="R713" s="34"/>
    </row>
    <row r="714" spans="16:18" ht="12.75">
      <c r="P714" s="88"/>
      <c r="Q714" s="2"/>
      <c r="R714" s="34"/>
    </row>
    <row r="715" spans="16:18" ht="12.75">
      <c r="P715" s="88"/>
      <c r="Q715" s="2"/>
      <c r="R715" s="34"/>
    </row>
    <row r="716" spans="16:18" ht="12.75">
      <c r="P716" s="88"/>
      <c r="Q716" s="2"/>
      <c r="R716" s="34"/>
    </row>
    <row r="717" spans="16:18" ht="12.75">
      <c r="P717" s="88"/>
      <c r="Q717" s="2"/>
      <c r="R717" s="34"/>
    </row>
    <row r="718" spans="16:18" ht="12.75">
      <c r="P718" s="88"/>
      <c r="Q718" s="2"/>
      <c r="R718" s="34"/>
    </row>
    <row r="719" spans="16:18" ht="12.75">
      <c r="P719" s="88"/>
      <c r="Q719" s="2"/>
      <c r="R719" s="34"/>
    </row>
    <row r="720" spans="16:18" ht="12.75">
      <c r="P720" s="88"/>
      <c r="Q720" s="2"/>
      <c r="R720" s="34"/>
    </row>
    <row r="721" spans="16:18" ht="12.75">
      <c r="P721" s="88"/>
      <c r="Q721" s="2"/>
      <c r="R721" s="34"/>
    </row>
    <row r="722" spans="16:18" ht="12.75">
      <c r="P722" s="88"/>
      <c r="Q722" s="2"/>
      <c r="R722" s="34"/>
    </row>
    <row r="723" spans="16:18" ht="12.75">
      <c r="P723" s="88"/>
      <c r="Q723" s="2"/>
      <c r="R723" s="34"/>
    </row>
    <row r="724" spans="16:18" ht="12.75">
      <c r="P724" s="88"/>
      <c r="Q724" s="2"/>
      <c r="R724" s="34"/>
    </row>
    <row r="725" spans="16:18" ht="12.75">
      <c r="P725" s="88"/>
      <c r="Q725" s="2"/>
      <c r="R725" s="34"/>
    </row>
    <row r="726" spans="16:18" ht="12.75">
      <c r="P726" s="88"/>
      <c r="Q726" s="2"/>
      <c r="R726" s="34"/>
    </row>
    <row r="727" spans="16:18" ht="12.75">
      <c r="P727" s="88"/>
      <c r="Q727" s="2"/>
      <c r="R727" s="34"/>
    </row>
    <row r="728" spans="16:18" ht="12.75">
      <c r="P728" s="88"/>
      <c r="Q728" s="2"/>
      <c r="R728" s="34"/>
    </row>
    <row r="729" spans="16:18" ht="12.75">
      <c r="P729" s="88"/>
      <c r="Q729" s="2"/>
      <c r="R729" s="34"/>
    </row>
    <row r="730" spans="16:18" ht="12.75">
      <c r="P730" s="88"/>
      <c r="Q730" s="2"/>
      <c r="R730" s="34"/>
    </row>
    <row r="731" spans="16:18" ht="12.75">
      <c r="P731" s="88"/>
      <c r="Q731" s="2"/>
      <c r="R731" s="34"/>
    </row>
    <row r="732" spans="16:18" ht="12.75">
      <c r="P732" s="88"/>
      <c r="Q732" s="2"/>
      <c r="R732" s="34"/>
    </row>
    <row r="733" spans="16:18" ht="12.75">
      <c r="P733" s="88"/>
      <c r="Q733" s="2"/>
      <c r="R733" s="34"/>
    </row>
    <row r="734" spans="16:18" ht="12.75">
      <c r="P734" s="88"/>
      <c r="Q734" s="2"/>
      <c r="R734" s="34"/>
    </row>
    <row r="735" spans="16:18" ht="12.75">
      <c r="P735" s="88"/>
      <c r="Q735" s="2"/>
      <c r="R735" s="34"/>
    </row>
    <row r="736" spans="16:18" ht="12.75">
      <c r="P736" s="88"/>
      <c r="Q736" s="2"/>
      <c r="R736" s="34"/>
    </row>
    <row r="737" spans="16:18" ht="12.75">
      <c r="P737" s="88"/>
      <c r="Q737" s="2"/>
      <c r="R737" s="34"/>
    </row>
    <row r="738" spans="16:18" ht="12.75">
      <c r="P738" s="88"/>
      <c r="Q738" s="2"/>
      <c r="R738" s="34"/>
    </row>
    <row r="739" spans="16:18" ht="12.75">
      <c r="P739" s="88"/>
      <c r="Q739" s="2"/>
      <c r="R739" s="34"/>
    </row>
    <row r="740" spans="16:18" ht="12.75">
      <c r="P740" s="88"/>
      <c r="Q740" s="2"/>
      <c r="R740" s="34"/>
    </row>
    <row r="741" spans="16:18" ht="12.75">
      <c r="P741" s="88"/>
      <c r="Q741" s="2"/>
      <c r="R741" s="34"/>
    </row>
    <row r="742" spans="16:18" ht="12.75">
      <c r="P742" s="88"/>
      <c r="Q742" s="2"/>
      <c r="R742" s="34"/>
    </row>
    <row r="743" spans="16:18" ht="12.75">
      <c r="P743" s="88"/>
      <c r="Q743" s="2"/>
      <c r="R743" s="34"/>
    </row>
    <row r="744" spans="16:18" ht="12.75">
      <c r="P744" s="88"/>
      <c r="Q744" s="2"/>
      <c r="R744" s="34"/>
    </row>
    <row r="745" spans="16:18" ht="12.75">
      <c r="P745" s="88"/>
      <c r="Q745" s="2"/>
      <c r="R745" s="34"/>
    </row>
    <row r="746" spans="16:18" ht="12.75">
      <c r="P746" s="88"/>
      <c r="Q746" s="2"/>
      <c r="R746" s="34"/>
    </row>
    <row r="747" spans="16:18" ht="12.75">
      <c r="P747" s="88"/>
      <c r="Q747" s="2"/>
      <c r="R747" s="34"/>
    </row>
    <row r="748" spans="16:18" ht="12.75">
      <c r="P748" s="88"/>
      <c r="Q748" s="2"/>
      <c r="R748" s="34"/>
    </row>
    <row r="749" spans="16:18" ht="12.75">
      <c r="P749" s="88"/>
      <c r="Q749" s="2"/>
      <c r="R749" s="34"/>
    </row>
    <row r="750" spans="16:18" ht="12.75">
      <c r="P750" s="88"/>
      <c r="Q750" s="2"/>
      <c r="R750" s="34"/>
    </row>
    <row r="751" spans="16:18" ht="12.75">
      <c r="P751" s="88"/>
      <c r="Q751" s="2"/>
      <c r="R751" s="34"/>
    </row>
    <row r="752" spans="16:18" ht="12.75">
      <c r="P752" s="88"/>
      <c r="Q752" s="2"/>
      <c r="R752" s="34"/>
    </row>
    <row r="753" spans="16:18" ht="12.75">
      <c r="P753" s="88"/>
      <c r="Q753" s="2"/>
      <c r="R753" s="34"/>
    </row>
    <row r="754" spans="16:18" ht="12.75">
      <c r="P754" s="88"/>
      <c r="Q754" s="2"/>
      <c r="R754" s="34"/>
    </row>
    <row r="755" spans="16:18" ht="12.75">
      <c r="P755" s="88"/>
      <c r="Q755" s="2"/>
      <c r="R755" s="34"/>
    </row>
    <row r="756" spans="16:18" ht="12.75">
      <c r="P756" s="88"/>
      <c r="Q756" s="2"/>
      <c r="R756" s="34"/>
    </row>
    <row r="757" spans="16:18" ht="12.75">
      <c r="P757" s="88"/>
      <c r="Q757" s="2"/>
      <c r="R757" s="34"/>
    </row>
    <row r="758" spans="16:18" ht="12.75">
      <c r="P758" s="88"/>
      <c r="Q758" s="2"/>
      <c r="R758" s="34"/>
    </row>
    <row r="759" spans="16:18" ht="12.75">
      <c r="P759" s="88"/>
      <c r="Q759" s="2"/>
      <c r="R759" s="34"/>
    </row>
    <row r="760" spans="16:18" ht="12.75">
      <c r="P760" s="88"/>
      <c r="Q760" s="2"/>
      <c r="R760" s="34"/>
    </row>
    <row r="761" spans="16:18" ht="12.75">
      <c r="P761" s="88"/>
      <c r="Q761" s="2"/>
      <c r="R761" s="34"/>
    </row>
    <row r="762" spans="16:18" ht="12.75">
      <c r="P762" s="88"/>
      <c r="Q762" s="2"/>
      <c r="R762" s="34"/>
    </row>
    <row r="763" spans="16:18" ht="12.75">
      <c r="P763" s="88"/>
      <c r="Q763" s="2"/>
      <c r="R763" s="34"/>
    </row>
    <row r="764" spans="16:18" ht="12.75">
      <c r="P764" s="88"/>
      <c r="Q764" s="2"/>
      <c r="R764" s="34"/>
    </row>
    <row r="765" spans="16:18" ht="12.75">
      <c r="P765" s="88"/>
      <c r="Q765" s="2"/>
      <c r="R765" s="34"/>
    </row>
    <row r="766" spans="16:18" ht="12.75">
      <c r="P766" s="88"/>
      <c r="Q766" s="2"/>
      <c r="R766" s="34"/>
    </row>
    <row r="767" spans="16:18" ht="12.75">
      <c r="P767" s="88"/>
      <c r="Q767" s="2"/>
      <c r="R767" s="34"/>
    </row>
    <row r="768" spans="16:18" ht="12.75">
      <c r="P768" s="88"/>
      <c r="Q768" s="2"/>
      <c r="R768" s="34"/>
    </row>
    <row r="769" spans="16:18" ht="12.75">
      <c r="P769" s="88"/>
      <c r="Q769" s="2"/>
      <c r="R769" s="34"/>
    </row>
    <row r="770" spans="16:18" ht="12.75">
      <c r="P770" s="88"/>
      <c r="Q770" s="2"/>
      <c r="R770" s="34"/>
    </row>
    <row r="771" spans="16:18" ht="12.75">
      <c r="P771" s="88"/>
      <c r="Q771" s="2"/>
      <c r="R771" s="34"/>
    </row>
    <row r="772" spans="16:18" ht="12.75">
      <c r="P772" s="88"/>
      <c r="Q772" s="2"/>
      <c r="R772" s="34"/>
    </row>
    <row r="773" spans="16:18" ht="12.75">
      <c r="P773" s="88"/>
      <c r="Q773" s="2"/>
      <c r="R773" s="34"/>
    </row>
    <row r="774" spans="16:18" ht="12.75">
      <c r="P774" s="88"/>
      <c r="Q774" s="2"/>
      <c r="R774" s="34"/>
    </row>
    <row r="775" spans="16:18" ht="12.75">
      <c r="P775" s="88"/>
      <c r="Q775" s="2"/>
      <c r="R775" s="34"/>
    </row>
    <row r="776" spans="16:18" ht="12.75">
      <c r="P776" s="88"/>
      <c r="Q776" s="2"/>
      <c r="R776" s="34"/>
    </row>
    <row r="777" spans="16:18" ht="12.75">
      <c r="P777" s="88"/>
      <c r="Q777" s="2"/>
      <c r="R777" s="34"/>
    </row>
    <row r="778" spans="16:18" ht="12.75">
      <c r="P778" s="88"/>
      <c r="Q778" s="2"/>
      <c r="R778" s="34"/>
    </row>
    <row r="779" spans="16:18" ht="12.75">
      <c r="P779" s="88"/>
      <c r="Q779" s="2"/>
      <c r="R779" s="34"/>
    </row>
    <row r="780" spans="16:18" ht="12.75">
      <c r="P780" s="88"/>
      <c r="Q780" s="2"/>
      <c r="R780" s="34"/>
    </row>
    <row r="781" spans="16:18" ht="12.75">
      <c r="P781" s="88"/>
      <c r="Q781" s="2"/>
      <c r="R781" s="34"/>
    </row>
    <row r="782" spans="16:18" ht="12.75">
      <c r="P782" s="88"/>
      <c r="Q782" s="2"/>
      <c r="R782" s="34"/>
    </row>
    <row r="783" spans="16:18" ht="12.75">
      <c r="P783" s="88"/>
      <c r="Q783" s="2"/>
      <c r="R783" s="34"/>
    </row>
    <row r="784" spans="16:18" ht="12.75">
      <c r="P784" s="88"/>
      <c r="Q784" s="2"/>
      <c r="R784" s="34"/>
    </row>
    <row r="785" spans="16:18" ht="12.75">
      <c r="P785" s="88"/>
      <c r="Q785" s="2"/>
      <c r="R785" s="34"/>
    </row>
    <row r="786" spans="16:18" ht="12.75">
      <c r="P786" s="88"/>
      <c r="Q786" s="2"/>
      <c r="R786" s="34"/>
    </row>
    <row r="787" spans="16:18" ht="12.75">
      <c r="P787" s="88"/>
      <c r="Q787" s="2"/>
      <c r="R787" s="34"/>
    </row>
    <row r="788" spans="16:18" ht="12.75">
      <c r="P788" s="88"/>
      <c r="Q788" s="2"/>
      <c r="R788" s="34"/>
    </row>
    <row r="789" spans="16:18" ht="12.75">
      <c r="P789" s="88"/>
      <c r="Q789" s="2"/>
      <c r="R789" s="34"/>
    </row>
    <row r="790" spans="16:18" ht="12.75">
      <c r="P790" s="88"/>
      <c r="Q790" s="2"/>
      <c r="R790" s="34"/>
    </row>
    <row r="791" spans="16:18" ht="12.75">
      <c r="P791" s="88"/>
      <c r="Q791" s="2"/>
      <c r="R791" s="34"/>
    </row>
    <row r="792" spans="16:18" ht="12.75">
      <c r="P792" s="88"/>
      <c r="Q792" s="2"/>
      <c r="R792" s="34"/>
    </row>
    <row r="793" spans="16:18" ht="12.75">
      <c r="P793" s="88"/>
      <c r="Q793" s="2"/>
      <c r="R793" s="34"/>
    </row>
    <row r="794" spans="16:18" ht="12.75">
      <c r="P794" s="88"/>
      <c r="Q794" s="2"/>
      <c r="R794" s="34"/>
    </row>
    <row r="795" spans="16:18" ht="12.75">
      <c r="P795" s="88"/>
      <c r="Q795" s="2"/>
      <c r="R795" s="34"/>
    </row>
    <row r="796" spans="16:18" ht="12.75">
      <c r="P796" s="88"/>
      <c r="Q796" s="2"/>
      <c r="R796" s="34"/>
    </row>
    <row r="797" spans="16:18" ht="12.75">
      <c r="P797" s="88"/>
      <c r="Q797" s="2"/>
      <c r="R797" s="34"/>
    </row>
    <row r="798" spans="16:18" ht="12.75">
      <c r="P798" s="88"/>
      <c r="Q798" s="2"/>
      <c r="R798" s="34"/>
    </row>
    <row r="799" spans="16:18" ht="12.75">
      <c r="P799" s="88"/>
      <c r="Q799" s="2"/>
      <c r="R799" s="34"/>
    </row>
    <row r="800" spans="16:18" ht="12.75">
      <c r="P800" s="88"/>
      <c r="Q800" s="2"/>
      <c r="R800" s="34"/>
    </row>
    <row r="801" spans="16:18" ht="12.75">
      <c r="P801" s="88"/>
      <c r="Q801" s="2"/>
      <c r="R801" s="34"/>
    </row>
    <row r="802" spans="16:18" ht="12.75">
      <c r="P802" s="88"/>
      <c r="Q802" s="2"/>
      <c r="R802" s="34"/>
    </row>
    <row r="803" spans="16:18" ht="12.75">
      <c r="P803" s="88"/>
      <c r="Q803" s="2"/>
      <c r="R803" s="34"/>
    </row>
    <row r="804" spans="16:18" ht="12.75">
      <c r="P804" s="88"/>
      <c r="Q804" s="2"/>
      <c r="R804" s="34"/>
    </row>
    <row r="805" spans="16:18" ht="12.75">
      <c r="P805" s="88"/>
      <c r="Q805" s="2"/>
      <c r="R805" s="35"/>
    </row>
    <row r="806" spans="16:18" ht="12.75">
      <c r="P806" s="88"/>
      <c r="Q806" s="2"/>
      <c r="R806" s="35"/>
    </row>
    <row r="807" spans="16:18" ht="12.75">
      <c r="P807" s="88"/>
      <c r="Q807" s="2"/>
      <c r="R807" s="35"/>
    </row>
    <row r="808" spans="16:18" ht="12.75">
      <c r="P808" s="88"/>
      <c r="Q808" s="2"/>
      <c r="R808" s="35"/>
    </row>
    <row r="809" spans="16:18" ht="12.75">
      <c r="P809" s="88"/>
      <c r="Q809" s="2"/>
      <c r="R809" s="35"/>
    </row>
    <row r="810" spans="16:18" ht="12.75">
      <c r="P810" s="88"/>
      <c r="Q810" s="2"/>
      <c r="R810" s="35"/>
    </row>
    <row r="811" spans="16:18" ht="12.75">
      <c r="P811" s="88"/>
      <c r="Q811" s="2"/>
      <c r="R811" s="35"/>
    </row>
    <row r="812" spans="16:18" ht="12.75">
      <c r="P812" s="88"/>
      <c r="Q812" s="2"/>
      <c r="R812" s="35"/>
    </row>
    <row r="813" spans="16:18" ht="12.75">
      <c r="P813" s="88"/>
      <c r="Q813" s="2"/>
      <c r="R813" s="35"/>
    </row>
    <row r="814" spans="16:18" ht="12.75">
      <c r="P814" s="88"/>
      <c r="Q814" s="2"/>
      <c r="R814" s="35"/>
    </row>
    <row r="815" spans="16:18" ht="12.75">
      <c r="P815" s="88"/>
      <c r="Q815" s="2"/>
      <c r="R815" s="35"/>
    </row>
    <row r="816" spans="16:18" ht="12.75">
      <c r="P816" s="88"/>
      <c r="Q816" s="2"/>
      <c r="R816" s="35"/>
    </row>
    <row r="817" spans="16:18" ht="12.75">
      <c r="P817" s="88"/>
      <c r="Q817" s="2"/>
      <c r="R817" s="35"/>
    </row>
    <row r="818" spans="16:18" ht="12.75">
      <c r="P818" s="88"/>
      <c r="Q818" s="2"/>
      <c r="R818" s="35"/>
    </row>
    <row r="819" spans="16:18" ht="12.75">
      <c r="P819" s="88"/>
      <c r="Q819" s="2"/>
      <c r="R819" s="35"/>
    </row>
    <row r="820" spans="16:18" ht="12.75">
      <c r="P820" s="88"/>
      <c r="Q820" s="2"/>
      <c r="R820" s="35"/>
    </row>
    <row r="821" spans="16:18" ht="12.75">
      <c r="P821" s="88"/>
      <c r="Q821" s="2"/>
      <c r="R821" s="35"/>
    </row>
    <row r="822" spans="16:18" ht="12.75">
      <c r="P822" s="88"/>
      <c r="Q822" s="2"/>
      <c r="R822" s="35"/>
    </row>
    <row r="823" spans="16:18" ht="12.75">
      <c r="P823" s="88"/>
      <c r="Q823" s="2"/>
      <c r="R823" s="35"/>
    </row>
    <row r="824" spans="16:18" ht="12.75">
      <c r="P824" s="88"/>
      <c r="Q824" s="2"/>
      <c r="R824" s="35"/>
    </row>
    <row r="825" spans="16:18" ht="12.75">
      <c r="P825" s="88"/>
      <c r="Q825" s="2"/>
      <c r="R825" s="35"/>
    </row>
    <row r="826" spans="16:18" ht="12.75">
      <c r="P826" s="88"/>
      <c r="Q826" s="2"/>
      <c r="R826" s="35"/>
    </row>
    <row r="827" spans="16:18" ht="12.75">
      <c r="P827" s="88"/>
      <c r="Q827" s="2"/>
      <c r="R827" s="35"/>
    </row>
    <row r="828" spans="16:18" ht="12.75">
      <c r="P828" s="88"/>
      <c r="Q828" s="2"/>
      <c r="R828" s="35"/>
    </row>
    <row r="829" spans="16:18" ht="12.75">
      <c r="P829" s="88"/>
      <c r="Q829" s="2"/>
      <c r="R829" s="35"/>
    </row>
    <row r="830" spans="16:18" ht="12.75">
      <c r="P830" s="88"/>
      <c r="Q830" s="2"/>
      <c r="R830" s="35"/>
    </row>
    <row r="831" spans="16:18" ht="12.75">
      <c r="P831" s="88"/>
      <c r="Q831" s="2"/>
      <c r="R831" s="35"/>
    </row>
    <row r="832" spans="16:18" ht="12.75">
      <c r="P832" s="88"/>
      <c r="Q832" s="2"/>
      <c r="R832" s="35"/>
    </row>
    <row r="833" spans="16:18" ht="12.75">
      <c r="P833" s="88"/>
      <c r="Q833" s="2"/>
      <c r="R833" s="35"/>
    </row>
    <row r="834" spans="16:18" ht="12.75">
      <c r="P834" s="88"/>
      <c r="Q834" s="2"/>
      <c r="R834" s="35"/>
    </row>
    <row r="835" spans="16:18" ht="12.75">
      <c r="P835" s="88"/>
      <c r="Q835" s="2"/>
      <c r="R835" s="35"/>
    </row>
    <row r="836" spans="16:18" ht="12.75">
      <c r="P836" s="88"/>
      <c r="Q836" s="2"/>
      <c r="R836" s="35"/>
    </row>
    <row r="837" spans="16:18" ht="12.75">
      <c r="P837" s="88"/>
      <c r="Q837" s="2"/>
      <c r="R837" s="35"/>
    </row>
    <row r="838" spans="16:18" ht="12.75">
      <c r="P838" s="88"/>
      <c r="Q838" s="2"/>
      <c r="R838" s="35"/>
    </row>
    <row r="839" spans="16:18" ht="12.75">
      <c r="P839" s="88"/>
      <c r="Q839" s="2"/>
      <c r="R839" s="35"/>
    </row>
    <row r="840" spans="16:18" ht="12.75">
      <c r="P840" s="88"/>
      <c r="Q840" s="2"/>
      <c r="R840" s="35"/>
    </row>
    <row r="841" spans="16:18" ht="12.75">
      <c r="P841" s="88"/>
      <c r="Q841" s="2"/>
      <c r="R841" s="35"/>
    </row>
    <row r="842" spans="16:18" ht="12.75">
      <c r="P842" s="88"/>
      <c r="Q842" s="2"/>
      <c r="R842" s="35"/>
    </row>
    <row r="843" spans="16:18" ht="12.75">
      <c r="P843" s="88"/>
      <c r="Q843" s="2"/>
      <c r="R843" s="35"/>
    </row>
    <row r="844" spans="16:18" ht="12.75">
      <c r="P844" s="88"/>
      <c r="Q844" s="2"/>
      <c r="R844" s="35"/>
    </row>
    <row r="845" spans="16:18" ht="12.75">
      <c r="P845" s="88"/>
      <c r="Q845" s="2"/>
      <c r="R845" s="35"/>
    </row>
    <row r="846" spans="16:18" ht="12.75">
      <c r="P846" s="88"/>
      <c r="Q846" s="2"/>
      <c r="R846" s="35"/>
    </row>
    <row r="847" spans="16:18" ht="12.75">
      <c r="P847" s="88"/>
      <c r="Q847" s="2"/>
      <c r="R847" s="35"/>
    </row>
    <row r="848" spans="16:18" ht="12.75">
      <c r="P848" s="88"/>
      <c r="Q848" s="2"/>
      <c r="R848" s="35"/>
    </row>
    <row r="849" spans="16:18" ht="12.75">
      <c r="P849" s="88"/>
      <c r="Q849" s="2"/>
      <c r="R849" s="35"/>
    </row>
    <row r="850" spans="16:18" ht="12.75">
      <c r="P850" s="88"/>
      <c r="Q850" s="2"/>
      <c r="R850" s="35"/>
    </row>
    <row r="851" spans="16:18" ht="12.75">
      <c r="P851" s="88"/>
      <c r="Q851" s="2"/>
      <c r="R851" s="35"/>
    </row>
    <row r="852" spans="16:18" ht="12.75">
      <c r="P852" s="88"/>
      <c r="Q852" s="2"/>
      <c r="R852" s="35"/>
    </row>
    <row r="853" spans="16:18" ht="12.75">
      <c r="P853" s="88"/>
      <c r="Q853" s="2"/>
      <c r="R853" s="35"/>
    </row>
    <row r="854" spans="16:18" ht="12.75">
      <c r="P854" s="88"/>
      <c r="Q854" s="2"/>
      <c r="R854" s="35"/>
    </row>
    <row r="855" spans="16:18" ht="12.75">
      <c r="P855" s="88"/>
      <c r="Q855" s="2"/>
      <c r="R855" s="35"/>
    </row>
    <row r="856" spans="16:18" ht="12.75">
      <c r="P856" s="88"/>
      <c r="Q856" s="2"/>
      <c r="R856" s="35"/>
    </row>
    <row r="857" spans="16:18" ht="12.75">
      <c r="P857" s="88"/>
      <c r="Q857" s="2"/>
      <c r="R857" s="35"/>
    </row>
    <row r="858" spans="16:18" ht="12.75">
      <c r="P858" s="88"/>
      <c r="Q858" s="2"/>
      <c r="R858" s="35"/>
    </row>
    <row r="859" spans="16:18" ht="12.75">
      <c r="P859" s="88"/>
      <c r="Q859" s="2"/>
      <c r="R859" s="35"/>
    </row>
    <row r="860" spans="16:18" ht="12.75">
      <c r="P860" s="88"/>
      <c r="Q860" s="2"/>
      <c r="R860" s="35"/>
    </row>
    <row r="861" spans="16:18" ht="12.75">
      <c r="P861" s="88"/>
      <c r="Q861" s="2"/>
      <c r="R861" s="35"/>
    </row>
    <row r="862" spans="16:18" ht="12.75">
      <c r="P862" s="88"/>
      <c r="Q862" s="2"/>
      <c r="R862" s="35"/>
    </row>
    <row r="863" spans="16:18" ht="12.75">
      <c r="P863" s="88"/>
      <c r="Q863" s="2"/>
      <c r="R863" s="35"/>
    </row>
    <row r="864" spans="16:18" ht="12.75">
      <c r="P864" s="88"/>
      <c r="Q864" s="2"/>
      <c r="R864" s="35"/>
    </row>
    <row r="865" spans="16:18" ht="12.75">
      <c r="P865" s="88"/>
      <c r="Q865" s="2"/>
      <c r="R865" s="35"/>
    </row>
    <row r="866" spans="16:18" ht="12.75">
      <c r="P866" s="88"/>
      <c r="Q866" s="2"/>
      <c r="R866" s="35"/>
    </row>
    <row r="867" spans="16:18" ht="12.75">
      <c r="P867" s="88"/>
      <c r="Q867" s="2"/>
      <c r="R867" s="35"/>
    </row>
    <row r="868" spans="16:18" ht="12.75">
      <c r="P868" s="88"/>
      <c r="Q868" s="2"/>
      <c r="R868" s="35"/>
    </row>
    <row r="869" spans="16:18" ht="12.75">
      <c r="P869" s="88"/>
      <c r="Q869" s="2"/>
      <c r="R869" s="35"/>
    </row>
    <row r="870" spans="16:18" ht="12.75">
      <c r="P870" s="88"/>
      <c r="Q870" s="2"/>
      <c r="R870" s="35"/>
    </row>
    <row r="871" spans="16:18" ht="12.75">
      <c r="P871" s="88"/>
      <c r="Q871" s="2"/>
      <c r="R871" s="35"/>
    </row>
    <row r="872" spans="16:18" ht="12.75">
      <c r="P872" s="88"/>
      <c r="Q872" s="2"/>
      <c r="R872" s="35"/>
    </row>
    <row r="873" spans="16:18" ht="12.75">
      <c r="P873" s="88"/>
      <c r="Q873" s="2"/>
      <c r="R873" s="35"/>
    </row>
    <row r="874" spans="16:18" ht="12.75">
      <c r="P874" s="88"/>
      <c r="Q874" s="2"/>
      <c r="R874" s="35"/>
    </row>
    <row r="875" spans="16:18" ht="12.75">
      <c r="P875" s="88"/>
      <c r="Q875" s="2"/>
      <c r="R875" s="35"/>
    </row>
    <row r="876" spans="16:18" ht="12.75">
      <c r="P876" s="88"/>
      <c r="Q876" s="2"/>
      <c r="R876" s="35"/>
    </row>
    <row r="877" spans="16:18" ht="12.75">
      <c r="P877" s="88"/>
      <c r="Q877" s="2"/>
      <c r="R877" s="35"/>
    </row>
    <row r="878" spans="16:18" ht="12.75">
      <c r="P878" s="88"/>
      <c r="Q878" s="2"/>
      <c r="R878" s="35"/>
    </row>
    <row r="879" spans="16:18" ht="12.75">
      <c r="P879" s="88"/>
      <c r="Q879" s="2"/>
      <c r="R879" s="35"/>
    </row>
    <row r="880" spans="16:18" ht="12.75">
      <c r="P880" s="88"/>
      <c r="Q880" s="2"/>
      <c r="R880" s="35"/>
    </row>
    <row r="881" spans="16:18" ht="12.75">
      <c r="P881" s="88"/>
      <c r="Q881" s="2"/>
      <c r="R881" s="35"/>
    </row>
    <row r="882" spans="16:18" ht="12.75">
      <c r="P882" s="88"/>
      <c r="Q882" s="2"/>
      <c r="R882" s="35"/>
    </row>
    <row r="883" spans="16:18" ht="12.75">
      <c r="P883" s="88"/>
      <c r="Q883" s="2"/>
      <c r="R883" s="35"/>
    </row>
    <row r="884" spans="16:18" ht="12.75">
      <c r="P884" s="88"/>
      <c r="Q884" s="2"/>
      <c r="R884" s="35"/>
    </row>
    <row r="885" spans="16:18" ht="12.75">
      <c r="P885" s="88"/>
      <c r="Q885" s="2"/>
      <c r="R885" s="35"/>
    </row>
    <row r="886" spans="16:18" ht="12.75">
      <c r="P886" s="88"/>
      <c r="Q886" s="2"/>
      <c r="R886" s="35"/>
    </row>
    <row r="887" spans="16:18" ht="12.75">
      <c r="P887" s="88"/>
      <c r="Q887" s="2"/>
      <c r="R887" s="35"/>
    </row>
    <row r="888" spans="16:18" ht="12.75">
      <c r="P888" s="88"/>
      <c r="Q888" s="2"/>
      <c r="R888" s="35"/>
    </row>
    <row r="889" spans="16:18" ht="12.75">
      <c r="P889" s="88"/>
      <c r="Q889" s="2"/>
      <c r="R889" s="35"/>
    </row>
    <row r="890" spans="16:18" ht="12.75">
      <c r="P890" s="88"/>
      <c r="Q890" s="2"/>
      <c r="R890" s="35"/>
    </row>
    <row r="891" spans="16:18" ht="12.75">
      <c r="P891" s="88"/>
      <c r="Q891" s="2"/>
      <c r="R891" s="35"/>
    </row>
    <row r="892" spans="16:18" ht="12.75">
      <c r="P892" s="88"/>
      <c r="Q892" s="2"/>
      <c r="R892" s="35"/>
    </row>
    <row r="893" spans="16:18" ht="12.75">
      <c r="P893" s="88"/>
      <c r="Q893" s="2"/>
      <c r="R893" s="35"/>
    </row>
    <row r="894" spans="16:18" ht="12.75">
      <c r="P894" s="88"/>
      <c r="Q894" s="2"/>
      <c r="R894" s="35"/>
    </row>
    <row r="895" spans="16:18" ht="12.75">
      <c r="P895" s="88"/>
      <c r="Q895" s="2"/>
      <c r="R895" s="35"/>
    </row>
    <row r="896" spans="16:18" ht="12.75">
      <c r="P896" s="88"/>
      <c r="Q896" s="2"/>
      <c r="R896" s="35"/>
    </row>
    <row r="897" spans="16:18" ht="12.75">
      <c r="P897" s="88"/>
      <c r="Q897" s="2"/>
      <c r="R897" s="35"/>
    </row>
    <row r="898" spans="16:18" ht="12.75">
      <c r="P898" s="88"/>
      <c r="Q898" s="2"/>
      <c r="R898" s="35"/>
    </row>
    <row r="899" spans="16:18" ht="12.75">
      <c r="P899" s="88"/>
      <c r="Q899" s="2"/>
      <c r="R899" s="35"/>
    </row>
    <row r="900" spans="16:18" ht="12.75">
      <c r="P900" s="88"/>
      <c r="Q900" s="2"/>
      <c r="R900" s="35"/>
    </row>
    <row r="901" spans="16:18" ht="12.75">
      <c r="P901" s="88"/>
      <c r="Q901" s="2"/>
      <c r="R901" s="35"/>
    </row>
    <row r="902" spans="16:18" ht="12.75">
      <c r="P902" s="88"/>
      <c r="Q902" s="2"/>
      <c r="R902" s="35"/>
    </row>
    <row r="903" spans="16:18" ht="12.75">
      <c r="P903" s="88"/>
      <c r="Q903" s="2"/>
      <c r="R903" s="35"/>
    </row>
    <row r="904" spans="16:18" ht="12.75">
      <c r="P904" s="88"/>
      <c r="Q904" s="2"/>
      <c r="R904" s="35"/>
    </row>
    <row r="905" spans="16:18" ht="12.75">
      <c r="P905" s="88"/>
      <c r="Q905" s="2"/>
      <c r="R905" s="35"/>
    </row>
    <row r="906" spans="16:18" ht="12.75">
      <c r="P906" s="88"/>
      <c r="Q906" s="2"/>
      <c r="R906" s="35"/>
    </row>
    <row r="907" spans="16:18" ht="12.75">
      <c r="P907" s="88"/>
      <c r="Q907" s="2"/>
      <c r="R907" s="35"/>
    </row>
    <row r="908" spans="16:18" ht="12.75">
      <c r="P908" s="88"/>
      <c r="Q908" s="2"/>
      <c r="R908" s="35"/>
    </row>
    <row r="909" spans="16:18" ht="12.75">
      <c r="P909" s="88"/>
      <c r="Q909" s="2"/>
      <c r="R909" s="35"/>
    </row>
    <row r="910" spans="16:18" ht="12.75">
      <c r="P910" s="88"/>
      <c r="Q910" s="2"/>
      <c r="R910" s="35"/>
    </row>
    <row r="911" spans="16:18" ht="12.75">
      <c r="P911" s="88"/>
      <c r="Q911" s="2"/>
      <c r="R911" s="35"/>
    </row>
    <row r="912" spans="16:18" ht="12.75">
      <c r="P912" s="88"/>
      <c r="Q912" s="2"/>
      <c r="R912" s="35"/>
    </row>
    <row r="913" spans="16:18" ht="12.75">
      <c r="P913" s="88"/>
      <c r="Q913" s="2"/>
      <c r="R913" s="35"/>
    </row>
    <row r="914" spans="16:18" ht="12.75">
      <c r="P914" s="88"/>
      <c r="Q914" s="2"/>
      <c r="R914" s="35"/>
    </row>
    <row r="915" spans="16:18" ht="12.75">
      <c r="P915" s="88"/>
      <c r="Q915" s="2"/>
      <c r="R915" s="35"/>
    </row>
    <row r="916" spans="16:18" ht="12.75">
      <c r="P916" s="88"/>
      <c r="Q916" s="2"/>
      <c r="R916" s="35"/>
    </row>
    <row r="917" spans="16:18" ht="12.75">
      <c r="P917" s="88"/>
      <c r="Q917" s="2"/>
      <c r="R917" s="35"/>
    </row>
    <row r="918" spans="16:18" ht="12.75">
      <c r="P918" s="88"/>
      <c r="Q918" s="2"/>
      <c r="R918" s="35"/>
    </row>
    <row r="919" spans="16:18" ht="12.75">
      <c r="P919" s="88"/>
      <c r="Q919" s="2"/>
      <c r="R919" s="35"/>
    </row>
    <row r="920" spans="16:18" ht="12.75">
      <c r="P920" s="88"/>
      <c r="Q920" s="2"/>
      <c r="R920" s="35"/>
    </row>
    <row r="921" spans="16:18" ht="12.75">
      <c r="P921" s="88"/>
      <c r="Q921" s="2"/>
      <c r="R921" s="35"/>
    </row>
    <row r="922" spans="16:18" ht="12.75">
      <c r="P922" s="88"/>
      <c r="Q922" s="2"/>
      <c r="R922" s="35"/>
    </row>
    <row r="923" spans="16:18" ht="12.75">
      <c r="P923" s="88"/>
      <c r="Q923" s="2"/>
      <c r="R923" s="35"/>
    </row>
    <row r="924" spans="16:18" ht="12.75">
      <c r="P924" s="88"/>
      <c r="Q924" s="2"/>
      <c r="R924" s="35"/>
    </row>
    <row r="925" spans="16:18" ht="12.75">
      <c r="P925" s="88"/>
      <c r="Q925" s="2"/>
      <c r="R925" s="35"/>
    </row>
    <row r="926" spans="16:18" ht="12.75">
      <c r="P926" s="88"/>
      <c r="Q926" s="2"/>
      <c r="R926" s="35"/>
    </row>
    <row r="927" spans="16:18" ht="12.75">
      <c r="P927" s="88"/>
      <c r="Q927" s="2"/>
      <c r="R927" s="35"/>
    </row>
    <row r="928" spans="16:18" ht="12.75">
      <c r="P928" s="88"/>
      <c r="Q928" s="2"/>
      <c r="R928" s="35"/>
    </row>
    <row r="929" spans="16:18" ht="12.75">
      <c r="P929" s="88"/>
      <c r="Q929" s="2"/>
      <c r="R929" s="35"/>
    </row>
    <row r="930" spans="16:18" ht="12.75">
      <c r="P930" s="88"/>
      <c r="Q930" s="2"/>
      <c r="R930" s="35"/>
    </row>
    <row r="931" spans="16:18" ht="12.75">
      <c r="P931" s="88"/>
      <c r="Q931" s="2"/>
      <c r="R931" s="35"/>
    </row>
    <row r="932" spans="16:18" ht="12.75">
      <c r="P932" s="88"/>
      <c r="Q932" s="2"/>
      <c r="R932" s="35"/>
    </row>
    <row r="933" spans="16:18" ht="12.75">
      <c r="P933" s="88"/>
      <c r="Q933" s="2"/>
      <c r="R933" s="35"/>
    </row>
    <row r="934" spans="16:18" ht="12.75">
      <c r="P934" s="88"/>
      <c r="Q934" s="2"/>
      <c r="R934" s="35"/>
    </row>
    <row r="935" spans="16:18" ht="12.75">
      <c r="P935" s="88"/>
      <c r="Q935" s="2"/>
      <c r="R935" s="35"/>
    </row>
    <row r="936" spans="16:18" ht="12.75">
      <c r="P936" s="88"/>
      <c r="Q936" s="2"/>
      <c r="R936" s="35"/>
    </row>
    <row r="937" spans="16:18" ht="12.75">
      <c r="P937" s="88"/>
      <c r="Q937" s="2"/>
      <c r="R937" s="35"/>
    </row>
    <row r="938" spans="16:18" ht="12.75">
      <c r="P938" s="88"/>
      <c r="Q938" s="2"/>
      <c r="R938" s="35"/>
    </row>
    <row r="939" spans="16:18" ht="12.75">
      <c r="P939" s="88"/>
      <c r="Q939" s="2"/>
      <c r="R939" s="35"/>
    </row>
    <row r="940" spans="16:18" ht="12.75">
      <c r="P940" s="88"/>
      <c r="Q940" s="2"/>
      <c r="R940" s="35"/>
    </row>
    <row r="941" spans="16:18" ht="12.75">
      <c r="P941" s="88"/>
      <c r="Q941" s="2"/>
      <c r="R941" s="35"/>
    </row>
    <row r="942" spans="16:18" ht="12.75">
      <c r="P942" s="88"/>
      <c r="Q942" s="2"/>
      <c r="R942" s="35"/>
    </row>
    <row r="943" spans="16:18" ht="12.75">
      <c r="P943" s="88"/>
      <c r="Q943" s="2"/>
      <c r="R943" s="35"/>
    </row>
    <row r="944" spans="16:18" ht="12.75">
      <c r="P944" s="88"/>
      <c r="Q944" s="2"/>
      <c r="R944" s="35"/>
    </row>
    <row r="945" spans="16:18" ht="12.75">
      <c r="P945" s="88"/>
      <c r="Q945" s="2"/>
      <c r="R945" s="35"/>
    </row>
    <row r="946" spans="16:18" ht="12.75">
      <c r="P946" s="88"/>
      <c r="Q946" s="2"/>
      <c r="R946" s="35"/>
    </row>
    <row r="947" spans="16:18" ht="12.75">
      <c r="P947" s="88"/>
      <c r="Q947" s="2"/>
      <c r="R947" s="35"/>
    </row>
    <row r="948" spans="16:18" ht="12.75">
      <c r="P948" s="88"/>
      <c r="Q948" s="2"/>
      <c r="R948" s="35"/>
    </row>
    <row r="949" spans="16:18" ht="12.75">
      <c r="P949" s="88"/>
      <c r="Q949" s="2"/>
      <c r="R949" s="35"/>
    </row>
    <row r="950" spans="16:18" ht="12.75">
      <c r="P950" s="88"/>
      <c r="Q950" s="2"/>
      <c r="R950" s="35"/>
    </row>
    <row r="951" spans="16:18" ht="12.75">
      <c r="P951" s="88"/>
      <c r="Q951" s="2"/>
      <c r="R951" s="35"/>
    </row>
    <row r="952" spans="16:18" ht="12.75">
      <c r="P952" s="88"/>
      <c r="Q952" s="2"/>
      <c r="R952" s="35"/>
    </row>
    <row r="953" spans="16:18" ht="12.75">
      <c r="P953" s="88"/>
      <c r="Q953" s="2"/>
      <c r="R953" s="35"/>
    </row>
    <row r="954" spans="16:18" ht="12.75">
      <c r="P954" s="88"/>
      <c r="Q954" s="2"/>
      <c r="R954" s="35"/>
    </row>
    <row r="955" spans="16:18" ht="12.75">
      <c r="P955" s="88"/>
      <c r="Q955" s="2"/>
      <c r="R955" s="35"/>
    </row>
    <row r="956" spans="16:18" ht="12.75">
      <c r="P956" s="88"/>
      <c r="Q956" s="2"/>
      <c r="R956" s="35"/>
    </row>
    <row r="957" spans="16:18" ht="12.75">
      <c r="P957" s="88"/>
      <c r="Q957" s="2"/>
      <c r="R957" s="35"/>
    </row>
    <row r="958" spans="16:18" ht="12.75">
      <c r="P958" s="88"/>
      <c r="Q958" s="2"/>
      <c r="R958" s="35"/>
    </row>
    <row r="959" spans="16:18" ht="12.75">
      <c r="P959" s="88"/>
      <c r="Q959" s="2"/>
      <c r="R959" s="35"/>
    </row>
    <row r="960" spans="16:18" ht="12.75">
      <c r="P960" s="88"/>
      <c r="Q960" s="2"/>
      <c r="R960" s="35"/>
    </row>
    <row r="961" spans="16:18" ht="12.75">
      <c r="P961" s="88"/>
      <c r="Q961" s="2"/>
      <c r="R961" s="35"/>
    </row>
    <row r="962" spans="16:18" ht="12.75">
      <c r="P962" s="88"/>
      <c r="Q962" s="2"/>
      <c r="R962" s="35"/>
    </row>
    <row r="963" spans="16:18" ht="12.75">
      <c r="P963" s="88"/>
      <c r="Q963" s="2"/>
      <c r="R963" s="35"/>
    </row>
    <row r="964" spans="16:18" ht="12.75">
      <c r="P964" s="88"/>
      <c r="Q964" s="2"/>
      <c r="R964" s="35"/>
    </row>
    <row r="965" spans="16:18" ht="12.75">
      <c r="P965" s="88"/>
      <c r="Q965" s="2"/>
      <c r="R965" s="35"/>
    </row>
    <row r="966" spans="16:18" ht="12.75">
      <c r="P966" s="88"/>
      <c r="Q966" s="2"/>
      <c r="R966" s="35"/>
    </row>
    <row r="967" spans="16:18" ht="12.75">
      <c r="P967" s="88"/>
      <c r="Q967" s="2"/>
      <c r="R967" s="35"/>
    </row>
    <row r="968" spans="16:18" ht="12.75">
      <c r="P968" s="88"/>
      <c r="Q968" s="2"/>
      <c r="R968" s="35"/>
    </row>
    <row r="969" spans="16:18" ht="12.75">
      <c r="P969" s="88"/>
      <c r="Q969" s="2"/>
      <c r="R969" s="35"/>
    </row>
    <row r="970" spans="16:18" ht="12.75">
      <c r="P970" s="88"/>
      <c r="Q970" s="2"/>
      <c r="R970" s="35"/>
    </row>
    <row r="971" spans="16:18" ht="12.75">
      <c r="P971" s="88"/>
      <c r="Q971" s="2"/>
      <c r="R971" s="35"/>
    </row>
    <row r="972" spans="16:18" ht="12.75">
      <c r="P972" s="88"/>
      <c r="Q972" s="2"/>
      <c r="R972" s="35"/>
    </row>
    <row r="973" spans="16:18" ht="12.75">
      <c r="P973" s="88"/>
      <c r="Q973" s="2"/>
      <c r="R973" s="35"/>
    </row>
    <row r="974" spans="16:18" ht="12.75">
      <c r="P974" s="88"/>
      <c r="Q974" s="2"/>
      <c r="R974" s="35"/>
    </row>
    <row r="975" spans="16:18" ht="12.75">
      <c r="P975" s="88"/>
      <c r="Q975" s="2"/>
      <c r="R975" s="35"/>
    </row>
    <row r="976" spans="16:18" ht="12.75">
      <c r="P976" s="88"/>
      <c r="Q976" s="2"/>
      <c r="R976" s="35"/>
    </row>
    <row r="977" spans="16:18" ht="12.75">
      <c r="P977" s="88"/>
      <c r="Q977" s="2"/>
      <c r="R977" s="35"/>
    </row>
    <row r="978" spans="16:18" ht="12.75">
      <c r="P978" s="88"/>
      <c r="Q978" s="2"/>
      <c r="R978" s="35"/>
    </row>
    <row r="979" spans="16:18" ht="12.75">
      <c r="P979" s="88"/>
      <c r="Q979" s="2"/>
      <c r="R979" s="35"/>
    </row>
    <row r="980" spans="16:18" ht="12.75">
      <c r="P980" s="88"/>
      <c r="Q980" s="2"/>
      <c r="R980" s="35"/>
    </row>
    <row r="981" spans="16:18" ht="12.75">
      <c r="P981" s="88"/>
      <c r="Q981" s="2"/>
      <c r="R981" s="35"/>
    </row>
    <row r="982" spans="16:18" ht="12.75">
      <c r="P982" s="88"/>
      <c r="Q982" s="2"/>
      <c r="R982" s="35"/>
    </row>
    <row r="983" spans="16:18" ht="12.75">
      <c r="P983" s="88"/>
      <c r="Q983" s="2"/>
      <c r="R983" s="35"/>
    </row>
    <row r="984" spans="16:18" ht="12.75">
      <c r="P984" s="88"/>
      <c r="Q984" s="2"/>
      <c r="R984" s="35"/>
    </row>
    <row r="985" spans="16:18" ht="12.75">
      <c r="P985" s="88"/>
      <c r="Q985" s="2"/>
      <c r="R985" s="35"/>
    </row>
    <row r="986" spans="16:18" ht="12.75">
      <c r="P986" s="88"/>
      <c r="Q986" s="2"/>
      <c r="R986" s="35"/>
    </row>
    <row r="987" spans="16:18" ht="12.75">
      <c r="P987" s="88"/>
      <c r="Q987" s="2"/>
      <c r="R987" s="35"/>
    </row>
    <row r="988" spans="16:18" ht="12.75">
      <c r="P988" s="88"/>
      <c r="Q988" s="2"/>
      <c r="R988" s="35"/>
    </row>
    <row r="989" spans="16:18" ht="12.75">
      <c r="P989" s="88"/>
      <c r="Q989" s="2"/>
      <c r="R989" s="35"/>
    </row>
    <row r="990" spans="16:18" ht="12.75">
      <c r="P990" s="88"/>
      <c r="Q990" s="2"/>
      <c r="R990" s="35"/>
    </row>
    <row r="991" spans="16:18" ht="12.75">
      <c r="P991" s="88"/>
      <c r="Q991" s="2"/>
      <c r="R991" s="35"/>
    </row>
    <row r="992" spans="16:18" ht="12.75">
      <c r="P992" s="88"/>
      <c r="Q992" s="2"/>
      <c r="R992" s="35"/>
    </row>
    <row r="993" spans="16:18" ht="12.75">
      <c r="P993" s="88"/>
      <c r="Q993" s="2"/>
      <c r="R993" s="35"/>
    </row>
    <row r="994" spans="16:18" ht="12.75">
      <c r="P994" s="88"/>
      <c r="Q994" s="2"/>
      <c r="R994" s="35"/>
    </row>
    <row r="995" spans="16:18" ht="12.75">
      <c r="P995" s="88"/>
      <c r="Q995" s="2"/>
      <c r="R995" s="35"/>
    </row>
    <row r="996" spans="16:18" ht="12.75">
      <c r="P996" s="88"/>
      <c r="Q996" s="2"/>
      <c r="R996" s="35"/>
    </row>
    <row r="997" spans="16:18" ht="12.75">
      <c r="P997" s="88"/>
      <c r="Q997" s="2"/>
      <c r="R997" s="35"/>
    </row>
    <row r="998" spans="16:18" ht="12.75">
      <c r="P998" s="88"/>
      <c r="Q998" s="2"/>
      <c r="R998" s="35"/>
    </row>
    <row r="999" spans="16:18" ht="12.75">
      <c r="P999" s="88"/>
      <c r="Q999" s="2"/>
      <c r="R999" s="35"/>
    </row>
    <row r="1000" spans="16:18" ht="12.75">
      <c r="P1000" s="88"/>
      <c r="Q1000" s="2"/>
      <c r="R1000" s="35"/>
    </row>
    <row r="1001" spans="16:18" ht="12.75">
      <c r="P1001" s="88"/>
      <c r="Q1001" s="2"/>
      <c r="R1001" s="35"/>
    </row>
    <row r="1002" spans="16:18" ht="12.75">
      <c r="P1002" s="88"/>
      <c r="Q1002" s="2"/>
      <c r="R1002" s="35"/>
    </row>
    <row r="1003" spans="16:18" ht="12.75">
      <c r="P1003" s="88"/>
      <c r="Q1003" s="2"/>
      <c r="R1003" s="35"/>
    </row>
    <row r="1004" spans="16:18" ht="12.75">
      <c r="P1004" s="88"/>
      <c r="Q1004" s="2"/>
      <c r="R1004" s="35"/>
    </row>
    <row r="1005" spans="16:18" ht="12.75">
      <c r="P1005" s="88"/>
      <c r="Q1005" s="2"/>
      <c r="R1005" s="35"/>
    </row>
    <row r="1006" spans="16:18" ht="12.75">
      <c r="P1006" s="88"/>
      <c r="Q1006" s="2"/>
      <c r="R1006" s="35"/>
    </row>
    <row r="1007" spans="16:18" ht="12.75">
      <c r="P1007" s="88"/>
      <c r="Q1007" s="2"/>
      <c r="R1007" s="35"/>
    </row>
    <row r="1008" spans="16:18" ht="12.75">
      <c r="P1008" s="88"/>
      <c r="Q1008" s="2"/>
      <c r="R1008" s="35"/>
    </row>
    <row r="1009" spans="16:18" ht="12.75">
      <c r="P1009" s="88"/>
      <c r="Q1009" s="2"/>
      <c r="R1009" s="35"/>
    </row>
    <row r="1010" spans="16:18" ht="12.75">
      <c r="P1010" s="88"/>
      <c r="Q1010" s="2"/>
      <c r="R1010" s="35"/>
    </row>
    <row r="1011" spans="16:18" ht="12.75">
      <c r="P1011" s="88"/>
      <c r="Q1011" s="2"/>
      <c r="R1011" s="35"/>
    </row>
    <row r="1012" spans="16:18" ht="12.75">
      <c r="P1012" s="88"/>
      <c r="Q1012" s="2"/>
      <c r="R1012" s="35"/>
    </row>
    <row r="1013" spans="16:18" ht="12.75">
      <c r="P1013" s="88"/>
      <c r="Q1013" s="2"/>
      <c r="R1013" s="35"/>
    </row>
    <row r="1014" spans="16:18" ht="12.75">
      <c r="P1014" s="88"/>
      <c r="Q1014" s="2"/>
      <c r="R1014" s="35"/>
    </row>
    <row r="1015" spans="16:18" ht="12.75">
      <c r="P1015" s="88"/>
      <c r="Q1015" s="2"/>
      <c r="R1015" s="35"/>
    </row>
    <row r="1016" spans="16:18" ht="12.75">
      <c r="P1016" s="88"/>
      <c r="Q1016" s="2"/>
      <c r="R1016" s="35"/>
    </row>
    <row r="1017" spans="16:18" ht="12.75">
      <c r="P1017" s="88"/>
      <c r="Q1017" s="2"/>
      <c r="R1017" s="35"/>
    </row>
    <row r="1018" spans="16:18" ht="12.75">
      <c r="P1018" s="88"/>
      <c r="Q1018" s="2"/>
      <c r="R1018" s="35"/>
    </row>
    <row r="1019" spans="16:18" ht="12.75">
      <c r="P1019" s="88"/>
      <c r="Q1019" s="2"/>
      <c r="R1019" s="35"/>
    </row>
    <row r="1020" spans="16:18" ht="12.75">
      <c r="P1020" s="88"/>
      <c r="Q1020" s="2"/>
      <c r="R1020" s="35"/>
    </row>
    <row r="1021" spans="16:18" ht="12.75">
      <c r="P1021" s="88"/>
      <c r="Q1021" s="2"/>
      <c r="R1021" s="35"/>
    </row>
    <row r="1022" spans="16:18" ht="12.75">
      <c r="P1022" s="88"/>
      <c r="Q1022" s="2"/>
      <c r="R1022" s="35"/>
    </row>
    <row r="1023" spans="16:18" ht="12.75">
      <c r="P1023" s="88"/>
      <c r="Q1023" s="2"/>
      <c r="R1023" s="35"/>
    </row>
    <row r="1024" spans="16:18" ht="12.75">
      <c r="P1024" s="88"/>
      <c r="Q1024" s="2"/>
      <c r="R1024" s="35"/>
    </row>
    <row r="1025" spans="16:18" ht="12.75">
      <c r="P1025" s="88"/>
      <c r="Q1025" s="2"/>
      <c r="R1025" s="35"/>
    </row>
    <row r="1026" spans="16:18" ht="12.75">
      <c r="P1026" s="88"/>
      <c r="Q1026" s="2"/>
      <c r="R1026" s="35"/>
    </row>
    <row r="1027" spans="16:18" ht="12.75">
      <c r="P1027" s="88"/>
      <c r="Q1027" s="2"/>
      <c r="R1027" s="35"/>
    </row>
    <row r="1028" spans="16:18" ht="12.75">
      <c r="P1028" s="88"/>
      <c r="Q1028" s="2"/>
      <c r="R1028" s="35"/>
    </row>
    <row r="1029" spans="16:18" ht="12.75">
      <c r="P1029" s="88"/>
      <c r="Q1029" s="2"/>
      <c r="R1029" s="35"/>
    </row>
    <row r="1030" spans="16:18" ht="12.75">
      <c r="P1030" s="88"/>
      <c r="Q1030" s="2"/>
      <c r="R1030" s="35"/>
    </row>
    <row r="1031" spans="16:18" ht="12.75">
      <c r="P1031" s="88"/>
      <c r="Q1031" s="2"/>
      <c r="R1031" s="35"/>
    </row>
    <row r="1032" spans="16:18" ht="12.75">
      <c r="P1032" s="88"/>
      <c r="Q1032" s="2"/>
      <c r="R1032" s="35"/>
    </row>
    <row r="1033" spans="16:18" ht="12.75">
      <c r="P1033" s="88"/>
      <c r="Q1033" s="2"/>
      <c r="R1033" s="35"/>
    </row>
    <row r="1034" spans="16:18" ht="12.75">
      <c r="P1034" s="88"/>
      <c r="Q1034" s="2"/>
      <c r="R1034" s="35"/>
    </row>
    <row r="1035" spans="16:18" ht="12.75">
      <c r="P1035" s="88"/>
      <c r="Q1035" s="2"/>
      <c r="R1035" s="35"/>
    </row>
    <row r="1036" spans="16:18" ht="12.75">
      <c r="P1036" s="88"/>
      <c r="Q1036" s="2"/>
      <c r="R1036" s="35"/>
    </row>
    <row r="1037" spans="16:18" ht="12.75">
      <c r="P1037" s="88"/>
      <c r="Q1037" s="2"/>
      <c r="R1037" s="35"/>
    </row>
    <row r="1038" spans="16:18" ht="12.75">
      <c r="P1038" s="88"/>
      <c r="Q1038" s="2"/>
      <c r="R1038" s="35"/>
    </row>
    <row r="1039" spans="16:18" ht="12.75">
      <c r="P1039" s="88"/>
      <c r="Q1039" s="2"/>
      <c r="R1039" s="35"/>
    </row>
    <row r="1040" spans="16:18" ht="12.75">
      <c r="P1040" s="88"/>
      <c r="Q1040" s="2"/>
      <c r="R1040" s="35"/>
    </row>
    <row r="1041" spans="16:18" ht="12.75">
      <c r="P1041" s="88"/>
      <c r="Q1041" s="2"/>
      <c r="R1041" s="35"/>
    </row>
    <row r="1042" spans="16:18" ht="12.75">
      <c r="P1042" s="88"/>
      <c r="Q1042" s="2"/>
      <c r="R1042" s="35"/>
    </row>
    <row r="1043" spans="16:18" ht="12.75">
      <c r="P1043" s="88"/>
      <c r="Q1043" s="2"/>
      <c r="R1043" s="35"/>
    </row>
    <row r="1044" spans="16:18" ht="12.75">
      <c r="P1044" s="88"/>
      <c r="Q1044" s="2"/>
      <c r="R1044" s="35"/>
    </row>
    <row r="1045" spans="16:18" ht="12.75">
      <c r="P1045" s="88"/>
      <c r="Q1045" s="2"/>
      <c r="R1045" s="35"/>
    </row>
    <row r="1046" spans="16:18" ht="12.75">
      <c r="P1046" s="88"/>
      <c r="Q1046" s="2"/>
      <c r="R1046" s="35"/>
    </row>
    <row r="1047" spans="16:18" ht="12.75">
      <c r="P1047" s="88"/>
      <c r="Q1047" s="2"/>
      <c r="R1047" s="35"/>
    </row>
    <row r="1048" spans="16:18" ht="12.75">
      <c r="P1048" s="88"/>
      <c r="Q1048" s="2"/>
      <c r="R1048" s="35"/>
    </row>
    <row r="1049" spans="16:18" ht="12.75">
      <c r="P1049" s="88"/>
      <c r="Q1049" s="2"/>
      <c r="R1049" s="35"/>
    </row>
    <row r="1050" spans="16:18" ht="12.75">
      <c r="P1050" s="88"/>
      <c r="Q1050" s="2"/>
      <c r="R1050" s="35"/>
    </row>
    <row r="1051" spans="16:18" ht="12.75">
      <c r="P1051" s="88"/>
      <c r="Q1051" s="2"/>
      <c r="R1051" s="35"/>
    </row>
    <row r="1052" spans="16:18" ht="12.75">
      <c r="P1052" s="88"/>
      <c r="Q1052" s="2"/>
      <c r="R1052" s="35"/>
    </row>
    <row r="1053" spans="16:18" ht="12.75">
      <c r="P1053" s="88"/>
      <c r="Q1053" s="2"/>
      <c r="R1053" s="35"/>
    </row>
    <row r="1054" spans="16:18" ht="12.75">
      <c r="P1054" s="88"/>
      <c r="Q1054" s="2"/>
      <c r="R1054" s="35"/>
    </row>
    <row r="1055" spans="16:18" ht="12.75">
      <c r="P1055" s="88"/>
      <c r="Q1055" s="2"/>
      <c r="R1055" s="35"/>
    </row>
    <row r="1056" spans="16:18" ht="12.75">
      <c r="P1056" s="88"/>
      <c r="Q1056" s="2"/>
      <c r="R1056" s="35"/>
    </row>
    <row r="1057" spans="16:18" ht="12.75">
      <c r="P1057" s="88"/>
      <c r="Q1057" s="2"/>
      <c r="R1057" s="35"/>
    </row>
    <row r="1058" spans="16:18" ht="12.75">
      <c r="P1058" s="88"/>
      <c r="Q1058" s="2"/>
      <c r="R1058" s="35"/>
    </row>
    <row r="1059" spans="16:18" ht="12.75">
      <c r="P1059" s="88"/>
      <c r="Q1059" s="2"/>
      <c r="R1059" s="35"/>
    </row>
    <row r="1060" spans="16:18" ht="12.75">
      <c r="P1060" s="88"/>
      <c r="Q1060" s="2"/>
      <c r="R1060" s="35"/>
    </row>
    <row r="1061" spans="16:18" ht="12.75">
      <c r="P1061" s="88"/>
      <c r="Q1061" s="2"/>
      <c r="R1061" s="35"/>
    </row>
    <row r="1062" spans="16:18" ht="12.75">
      <c r="P1062" s="88"/>
      <c r="Q1062" s="2"/>
      <c r="R1062" s="35"/>
    </row>
    <row r="1063" spans="16:18" ht="12.75">
      <c r="P1063" s="88"/>
      <c r="Q1063" s="2"/>
      <c r="R1063" s="35"/>
    </row>
    <row r="1064" spans="16:18" ht="12.75">
      <c r="P1064" s="88"/>
      <c r="Q1064" s="2"/>
      <c r="R1064" s="35"/>
    </row>
    <row r="1065" spans="16:18" ht="12.75">
      <c r="P1065" s="88"/>
      <c r="Q1065" s="2"/>
      <c r="R1065" s="35"/>
    </row>
    <row r="1066" spans="16:18" ht="12.75">
      <c r="P1066" s="88"/>
      <c r="Q1066" s="2"/>
      <c r="R1066" s="35"/>
    </row>
    <row r="1067" spans="16:18" ht="12.75">
      <c r="P1067" s="88"/>
      <c r="Q1067" s="2"/>
      <c r="R1067" s="35"/>
    </row>
    <row r="1068" spans="16:18" ht="12.75">
      <c r="P1068" s="88"/>
      <c r="Q1068" s="2"/>
      <c r="R1068" s="35"/>
    </row>
    <row r="1069" spans="16:18" ht="12.75">
      <c r="P1069" s="88"/>
      <c r="Q1069" s="2"/>
      <c r="R1069" s="35"/>
    </row>
    <row r="1070" spans="16:18" ht="12.75">
      <c r="P1070" s="88"/>
      <c r="Q1070" s="2"/>
      <c r="R1070" s="35"/>
    </row>
    <row r="1071" spans="16:18" ht="12.75">
      <c r="P1071" s="88"/>
      <c r="Q1071" s="2"/>
      <c r="R1071" s="35"/>
    </row>
    <row r="1072" spans="16:18" ht="12.75">
      <c r="P1072" s="88"/>
      <c r="Q1072" s="2"/>
      <c r="R1072" s="35"/>
    </row>
    <row r="1073" spans="16:18" ht="12.75">
      <c r="P1073" s="88"/>
      <c r="Q1073" s="2"/>
      <c r="R1073" s="35"/>
    </row>
    <row r="1074" spans="16:18" ht="12.75">
      <c r="P1074" s="88"/>
      <c r="Q1074" s="2"/>
      <c r="R1074" s="35"/>
    </row>
    <row r="1075" spans="16:18" ht="12.75">
      <c r="P1075" s="88"/>
      <c r="Q1075" s="2"/>
      <c r="R1075" s="35"/>
    </row>
    <row r="1076" spans="16:18" ht="12.75">
      <c r="P1076" s="88"/>
      <c r="Q1076" s="2"/>
      <c r="R1076" s="35"/>
    </row>
    <row r="1077" spans="16:18" ht="12.75">
      <c r="P1077" s="88"/>
      <c r="Q1077" s="2"/>
      <c r="R1077" s="35"/>
    </row>
    <row r="1078" spans="16:18" ht="12.75">
      <c r="P1078" s="88"/>
      <c r="Q1078" s="2"/>
      <c r="R1078" s="35"/>
    </row>
    <row r="1079" spans="16:18" ht="12.75">
      <c r="P1079" s="88"/>
      <c r="Q1079" s="2"/>
      <c r="R1079" s="35"/>
    </row>
    <row r="1080" spans="16:18" ht="12.75">
      <c r="P1080" s="88"/>
      <c r="Q1080" s="2"/>
      <c r="R1080" s="35"/>
    </row>
    <row r="1081" spans="16:18" ht="12.75">
      <c r="P1081" s="88"/>
      <c r="Q1081" s="2"/>
      <c r="R1081" s="35"/>
    </row>
    <row r="1082" spans="16:18" ht="12.75">
      <c r="P1082" s="88"/>
      <c r="Q1082" s="2"/>
      <c r="R1082" s="35"/>
    </row>
    <row r="1083" spans="16:18" ht="12.75">
      <c r="P1083" s="88"/>
      <c r="Q1083" s="2"/>
      <c r="R1083" s="35"/>
    </row>
    <row r="1084" spans="16:18" ht="12.75">
      <c r="P1084" s="88"/>
      <c r="Q1084" s="2"/>
      <c r="R1084" s="35"/>
    </row>
    <row r="1085" spans="16:18" ht="12.75">
      <c r="P1085" s="88"/>
      <c r="Q1085" s="2"/>
      <c r="R1085" s="35"/>
    </row>
    <row r="1086" spans="16:18" ht="12.75">
      <c r="P1086" s="88"/>
      <c r="Q1086" s="2"/>
      <c r="R1086" s="35"/>
    </row>
    <row r="1087" spans="16:18" ht="12.75">
      <c r="P1087" s="88"/>
      <c r="Q1087" s="2"/>
      <c r="R1087" s="35"/>
    </row>
    <row r="1088" spans="16:18" ht="12.75">
      <c r="P1088" s="88"/>
      <c r="Q1088" s="2"/>
      <c r="R1088" s="35"/>
    </row>
    <row r="1089" spans="16:18" ht="12.75">
      <c r="P1089" s="88"/>
      <c r="Q1089" s="2"/>
      <c r="R1089" s="35"/>
    </row>
    <row r="1090" spans="16:18" ht="12.75">
      <c r="P1090" s="88"/>
      <c r="Q1090" s="2"/>
      <c r="R1090" s="35"/>
    </row>
    <row r="1091" spans="16:18" ht="12.75">
      <c r="P1091" s="88"/>
      <c r="Q1091" s="2"/>
      <c r="R1091" s="35"/>
    </row>
    <row r="1092" spans="16:18" ht="12.75">
      <c r="P1092" s="88"/>
      <c r="Q1092" s="2"/>
      <c r="R1092" s="35"/>
    </row>
    <row r="1093" spans="16:18" ht="12.75">
      <c r="P1093" s="88"/>
      <c r="Q1093" s="2"/>
      <c r="R1093" s="35"/>
    </row>
    <row r="1094" spans="16:18" ht="12.75">
      <c r="P1094" s="88"/>
      <c r="Q1094" s="2"/>
      <c r="R1094" s="35"/>
    </row>
    <row r="1095" spans="16:18" ht="12.75">
      <c r="P1095" s="88"/>
      <c r="Q1095" s="2"/>
      <c r="R1095" s="35"/>
    </row>
    <row r="1096" spans="16:18" ht="12.75">
      <c r="P1096" s="88"/>
      <c r="Q1096" s="2"/>
      <c r="R1096" s="35"/>
    </row>
    <row r="1097" spans="16:18" ht="12.75">
      <c r="P1097" s="88"/>
      <c r="Q1097" s="2"/>
      <c r="R1097" s="35"/>
    </row>
    <row r="1098" spans="16:18" ht="12.75">
      <c r="P1098" s="88"/>
      <c r="Q1098" s="2"/>
      <c r="R1098" s="35"/>
    </row>
    <row r="1099" spans="16:18" ht="12.75">
      <c r="P1099" s="88"/>
      <c r="Q1099" s="2"/>
      <c r="R1099" s="35"/>
    </row>
    <row r="1100" spans="16:18" ht="12.75">
      <c r="P1100" s="88"/>
      <c r="Q1100" s="2"/>
      <c r="R1100" s="35"/>
    </row>
    <row r="1101" spans="16:18" ht="12.75">
      <c r="P1101" s="88"/>
      <c r="Q1101" s="2"/>
      <c r="R1101" s="35"/>
    </row>
    <row r="1102" spans="16:18" ht="12.75">
      <c r="P1102" s="88"/>
      <c r="Q1102" s="2"/>
      <c r="R1102" s="35"/>
    </row>
    <row r="1103" spans="16:18" ht="12.75">
      <c r="P1103" s="88"/>
      <c r="Q1103" s="2"/>
      <c r="R1103" s="35"/>
    </row>
    <row r="1104" spans="16:18" ht="12.75">
      <c r="P1104" s="88"/>
      <c r="Q1104" s="2"/>
      <c r="R1104" s="35"/>
    </row>
    <row r="1105" spans="16:18" ht="12.75">
      <c r="P1105" s="88"/>
      <c r="Q1105" s="2"/>
      <c r="R1105" s="35"/>
    </row>
    <row r="1106" spans="16:18" ht="12.75">
      <c r="P1106" s="88"/>
      <c r="Q1106" s="2"/>
      <c r="R1106" s="35"/>
    </row>
    <row r="1107" spans="16:18" ht="12.75">
      <c r="P1107" s="88"/>
      <c r="Q1107" s="2"/>
      <c r="R1107" s="35"/>
    </row>
    <row r="1108" spans="16:18" ht="12.75">
      <c r="P1108" s="88"/>
      <c r="Q1108" s="2"/>
      <c r="R1108" s="35"/>
    </row>
    <row r="1109" spans="16:18" ht="12.75">
      <c r="P1109" s="88"/>
      <c r="Q1109" s="2"/>
      <c r="R1109" s="35"/>
    </row>
    <row r="1110" spans="16:18" ht="12.75">
      <c r="P1110" s="88"/>
      <c r="Q1110" s="2"/>
      <c r="R1110" s="35"/>
    </row>
    <row r="1111" spans="16:18" ht="12.75">
      <c r="P1111" s="88"/>
      <c r="Q1111" s="2"/>
      <c r="R1111" s="35"/>
    </row>
    <row r="1112" spans="16:18" ht="12.75">
      <c r="P1112" s="88"/>
      <c r="Q1112" s="2"/>
      <c r="R1112" s="35"/>
    </row>
    <row r="1113" spans="16:18" ht="12.75">
      <c r="P1113" s="88"/>
      <c r="Q1113" s="2"/>
      <c r="R1113" s="35"/>
    </row>
    <row r="1114" spans="16:18" ht="12.75">
      <c r="P1114" s="88"/>
      <c r="Q1114" s="2"/>
      <c r="R1114" s="35"/>
    </row>
    <row r="1115" spans="16:18" ht="12.75">
      <c r="P1115" s="88"/>
      <c r="Q1115" s="2"/>
      <c r="R1115" s="35"/>
    </row>
    <row r="1116" spans="16:18" ht="12.75">
      <c r="P1116" s="88"/>
      <c r="Q1116" s="2"/>
      <c r="R1116" s="35"/>
    </row>
    <row r="1117" spans="16:18" ht="12.75">
      <c r="P1117" s="88"/>
      <c r="Q1117" s="2"/>
      <c r="R1117" s="35"/>
    </row>
    <row r="1118" spans="16:18" ht="12.75">
      <c r="P1118" s="88"/>
      <c r="Q1118" s="2"/>
      <c r="R1118" s="35"/>
    </row>
    <row r="1119" spans="16:18" ht="12.75">
      <c r="P1119" s="88"/>
      <c r="Q1119" s="2"/>
      <c r="R1119" s="35"/>
    </row>
    <row r="1120" spans="16:18" ht="12.75">
      <c r="P1120" s="88"/>
      <c r="Q1120" s="2"/>
      <c r="R1120" s="35"/>
    </row>
    <row r="1121" spans="16:18" ht="12.75">
      <c r="P1121" s="88"/>
      <c r="Q1121" s="2"/>
      <c r="R1121" s="35"/>
    </row>
    <row r="1122" spans="16:18" ht="12.75">
      <c r="P1122" s="88"/>
      <c r="Q1122" s="2"/>
      <c r="R1122" s="35"/>
    </row>
    <row r="1123" spans="16:18" ht="12.75">
      <c r="P1123" s="88"/>
      <c r="Q1123" s="2"/>
      <c r="R1123" s="35"/>
    </row>
    <row r="1124" spans="16:18" ht="12.75">
      <c r="P1124" s="88"/>
      <c r="Q1124" s="2"/>
      <c r="R1124" s="35"/>
    </row>
    <row r="1125" spans="16:18" ht="12.75">
      <c r="P1125" s="88"/>
      <c r="Q1125" s="2"/>
      <c r="R1125" s="35"/>
    </row>
    <row r="1126" spans="16:18" ht="12.75">
      <c r="P1126" s="88"/>
      <c r="Q1126" s="2"/>
      <c r="R1126" s="35"/>
    </row>
    <row r="1127" spans="16:18" ht="12.75">
      <c r="P1127" s="88"/>
      <c r="Q1127" s="2"/>
      <c r="R1127" s="35"/>
    </row>
    <row r="1128" spans="16:18" ht="12.75">
      <c r="P1128" s="88"/>
      <c r="Q1128" s="2"/>
      <c r="R1128" s="35"/>
    </row>
    <row r="1129" spans="16:18" ht="12.75">
      <c r="P1129" s="88"/>
      <c r="Q1129" s="2"/>
      <c r="R1129" s="35"/>
    </row>
    <row r="1130" spans="16:18" ht="12.75">
      <c r="P1130" s="88"/>
      <c r="Q1130" s="2"/>
      <c r="R1130" s="35"/>
    </row>
    <row r="1131" spans="16:18" ht="12.75">
      <c r="P1131" s="88"/>
      <c r="Q1131" s="2"/>
      <c r="R1131" s="35"/>
    </row>
    <row r="1132" spans="16:18" ht="12.75">
      <c r="P1132" s="88"/>
      <c r="Q1132" s="2"/>
      <c r="R1132" s="35"/>
    </row>
    <row r="1133" spans="16:18" ht="12.75">
      <c r="P1133" s="88"/>
      <c r="Q1133" s="2"/>
      <c r="R1133" s="35"/>
    </row>
    <row r="1134" spans="16:18" ht="12.75">
      <c r="P1134" s="88"/>
      <c r="Q1134" s="2"/>
      <c r="R1134" s="35"/>
    </row>
    <row r="1135" spans="16:18" ht="12.75">
      <c r="P1135" s="88"/>
      <c r="Q1135" s="2"/>
      <c r="R1135" s="35"/>
    </row>
    <row r="1136" spans="16:18" ht="12.75">
      <c r="P1136" s="88"/>
      <c r="Q1136" s="2"/>
      <c r="R1136" s="35"/>
    </row>
    <row r="1137" spans="16:18" ht="12.75">
      <c r="P1137" s="88"/>
      <c r="Q1137" s="2"/>
      <c r="R1137" s="35"/>
    </row>
    <row r="1138" spans="16:18" ht="12.75">
      <c r="P1138" s="88"/>
      <c r="Q1138" s="2"/>
      <c r="R1138" s="35"/>
    </row>
    <row r="1139" spans="16:18" ht="12.75">
      <c r="P1139" s="88"/>
      <c r="Q1139" s="2"/>
      <c r="R1139" s="35"/>
    </row>
    <row r="1140" spans="16:18" ht="12.75">
      <c r="P1140" s="88"/>
      <c r="Q1140" s="2"/>
      <c r="R1140" s="35"/>
    </row>
    <row r="1141" spans="16:18" ht="12.75">
      <c r="P1141" s="88"/>
      <c r="Q1141" s="2"/>
      <c r="R1141" s="35"/>
    </row>
    <row r="1142" spans="16:18" ht="12.75">
      <c r="P1142" s="88"/>
      <c r="Q1142" s="2"/>
      <c r="R1142" s="35"/>
    </row>
    <row r="1143" spans="16:18" ht="12.75">
      <c r="P1143" s="88"/>
      <c r="Q1143" s="2"/>
      <c r="R1143" s="35"/>
    </row>
    <row r="1144" spans="16:18" ht="12.75">
      <c r="P1144" s="88"/>
      <c r="Q1144" s="2"/>
      <c r="R1144" s="35"/>
    </row>
    <row r="1145" spans="16:18" ht="12.75">
      <c r="P1145" s="88"/>
      <c r="Q1145" s="2"/>
      <c r="R1145" s="35"/>
    </row>
    <row r="1146" spans="16:18" ht="12.75">
      <c r="P1146" s="88"/>
      <c r="Q1146" s="2"/>
      <c r="R1146" s="35"/>
    </row>
    <row r="1147" spans="16:18" ht="12.75">
      <c r="P1147" s="88"/>
      <c r="Q1147" s="2"/>
      <c r="R1147" s="35"/>
    </row>
    <row r="1148" spans="16:18" ht="12.75">
      <c r="P1148" s="88"/>
      <c r="Q1148" s="2"/>
      <c r="R1148" s="35"/>
    </row>
    <row r="1149" spans="16:18" ht="12.75">
      <c r="P1149" s="88"/>
      <c r="Q1149" s="2"/>
      <c r="R1149" s="35"/>
    </row>
    <row r="1150" spans="16:18" ht="12.75">
      <c r="P1150" s="88"/>
      <c r="Q1150" s="2"/>
      <c r="R1150" s="35"/>
    </row>
    <row r="1151" spans="16:18" ht="12.75">
      <c r="P1151" s="88"/>
      <c r="Q1151" s="2"/>
      <c r="R1151" s="35"/>
    </row>
    <row r="1152" spans="16:18" ht="12.75">
      <c r="P1152" s="88"/>
      <c r="Q1152" s="2"/>
      <c r="R1152" s="35"/>
    </row>
    <row r="1153" spans="16:18" ht="12.75">
      <c r="P1153" s="88"/>
      <c r="Q1153" s="2"/>
      <c r="R1153" s="35"/>
    </row>
    <row r="1154" spans="16:18" ht="12.75">
      <c r="P1154" s="88"/>
      <c r="Q1154" s="2"/>
      <c r="R1154" s="35"/>
    </row>
    <row r="1155" spans="16:18" ht="12.75">
      <c r="P1155" s="88"/>
      <c r="Q1155" s="2"/>
      <c r="R1155" s="35"/>
    </row>
    <row r="1156" spans="16:18" ht="12.75">
      <c r="P1156" s="88"/>
      <c r="Q1156" s="2"/>
      <c r="R1156" s="35"/>
    </row>
    <row r="1157" spans="16:18" ht="12.75">
      <c r="P1157" s="88"/>
      <c r="Q1157" s="2"/>
      <c r="R1157" s="35"/>
    </row>
    <row r="1158" spans="16:18" ht="12.75">
      <c r="P1158" s="88"/>
      <c r="Q1158" s="2"/>
      <c r="R1158" s="35"/>
    </row>
    <row r="1159" spans="16:18" ht="12.75">
      <c r="P1159" s="88"/>
      <c r="Q1159" s="2"/>
      <c r="R1159" s="35"/>
    </row>
    <row r="1160" spans="16:18" ht="12.75">
      <c r="P1160" s="88"/>
      <c r="Q1160" s="2"/>
      <c r="R1160" s="35"/>
    </row>
    <row r="1161" spans="16:18" ht="12.75">
      <c r="P1161" s="88"/>
      <c r="Q1161" s="2"/>
      <c r="R1161" s="35"/>
    </row>
    <row r="1162" spans="16:18" ht="12.75">
      <c r="P1162" s="88"/>
      <c r="Q1162" s="2"/>
      <c r="R1162" s="35"/>
    </row>
    <row r="1163" spans="16:18" ht="12.75">
      <c r="P1163" s="88"/>
      <c r="Q1163" s="2"/>
      <c r="R1163" s="35"/>
    </row>
    <row r="1164" spans="16:18" ht="12.75">
      <c r="P1164" s="88"/>
      <c r="Q1164" s="2"/>
      <c r="R1164" s="35"/>
    </row>
    <row r="1165" spans="16:18" ht="12.75">
      <c r="P1165" s="88"/>
      <c r="Q1165" s="2"/>
      <c r="R1165" s="35"/>
    </row>
    <row r="1166" spans="16:18" ht="12.75">
      <c r="P1166" s="88"/>
      <c r="Q1166" s="2"/>
      <c r="R1166" s="35"/>
    </row>
    <row r="1167" spans="16:18" ht="12.75">
      <c r="P1167" s="88"/>
      <c r="Q1167" s="2"/>
      <c r="R1167" s="35"/>
    </row>
    <row r="1168" spans="16:18" ht="12.75">
      <c r="P1168" s="88"/>
      <c r="Q1168" s="2"/>
      <c r="R1168" s="35"/>
    </row>
    <row r="1169" spans="16:18" ht="12.75">
      <c r="P1169" s="88"/>
      <c r="Q1169" s="2"/>
      <c r="R1169" s="35"/>
    </row>
    <row r="1170" spans="16:18" ht="12.75">
      <c r="P1170" s="88"/>
      <c r="Q1170" s="2"/>
      <c r="R1170" s="35"/>
    </row>
    <row r="1171" spans="16:18" ht="12.75">
      <c r="P1171" s="88"/>
      <c r="Q1171" s="2"/>
      <c r="R1171" s="35"/>
    </row>
    <row r="1172" spans="16:18" ht="12.75">
      <c r="P1172" s="88"/>
      <c r="Q1172" s="2"/>
      <c r="R1172" s="35"/>
    </row>
    <row r="1173" spans="16:18" ht="12.75">
      <c r="P1173" s="88"/>
      <c r="Q1173" s="2"/>
      <c r="R1173" s="35"/>
    </row>
    <row r="1174" spans="16:18" ht="12.75">
      <c r="P1174" s="88"/>
      <c r="Q1174" s="2"/>
      <c r="R1174" s="35"/>
    </row>
    <row r="1175" spans="16:18" ht="12.75">
      <c r="P1175" s="88"/>
      <c r="Q1175" s="2"/>
      <c r="R1175" s="35"/>
    </row>
    <row r="1176" spans="16:18" ht="12.75">
      <c r="P1176" s="88"/>
      <c r="Q1176" s="2"/>
      <c r="R1176" s="35"/>
    </row>
    <row r="1177" spans="16:18" ht="12.75">
      <c r="P1177" s="88"/>
      <c r="Q1177" s="2"/>
      <c r="R1177" s="35"/>
    </row>
    <row r="1178" spans="16:18" ht="12.75">
      <c r="P1178" s="88"/>
      <c r="Q1178" s="2"/>
      <c r="R1178" s="35"/>
    </row>
    <row r="1179" spans="16:18" ht="12.75">
      <c r="P1179" s="88"/>
      <c r="Q1179" s="2"/>
      <c r="R1179" s="35"/>
    </row>
    <row r="1180" spans="16:18" ht="12.75">
      <c r="P1180" s="88"/>
      <c r="Q1180" s="2"/>
      <c r="R1180" s="35"/>
    </row>
    <row r="1181" spans="16:18" ht="12.75">
      <c r="P1181" s="88"/>
      <c r="Q1181" s="2"/>
      <c r="R1181" s="35"/>
    </row>
    <row r="1182" spans="16:18" ht="12.75">
      <c r="P1182" s="88"/>
      <c r="Q1182" s="2"/>
      <c r="R1182" s="35"/>
    </row>
    <row r="1183" spans="16:18" ht="12.75">
      <c r="P1183" s="88"/>
      <c r="Q1183" s="2"/>
      <c r="R1183" s="35"/>
    </row>
    <row r="1184" spans="16:18" ht="12.75">
      <c r="P1184" s="88"/>
      <c r="Q1184" s="2"/>
      <c r="R1184" s="35"/>
    </row>
    <row r="1185" spans="16:18" ht="12.75">
      <c r="P1185" s="88"/>
      <c r="Q1185" s="2"/>
      <c r="R1185" s="35"/>
    </row>
    <row r="1186" spans="16:18" ht="12.75">
      <c r="P1186" s="88"/>
      <c r="Q1186" s="2"/>
      <c r="R1186" s="35"/>
    </row>
    <row r="1187" spans="16:18" ht="12.75">
      <c r="P1187" s="88"/>
      <c r="Q1187" s="2"/>
      <c r="R1187" s="35"/>
    </row>
    <row r="1188" spans="16:18" ht="12.75">
      <c r="P1188" s="88"/>
      <c r="Q1188" s="2"/>
      <c r="R1188" s="35"/>
    </row>
    <row r="1189" spans="16:18" ht="12.75">
      <c r="P1189" s="88"/>
      <c r="Q1189" s="2"/>
      <c r="R1189" s="35"/>
    </row>
    <row r="1190" spans="16:18" ht="12.75">
      <c r="P1190" s="88"/>
      <c r="Q1190" s="2"/>
      <c r="R1190" s="35"/>
    </row>
    <row r="1191" spans="16:18" ht="12.75">
      <c r="P1191" s="88"/>
      <c r="Q1191" s="2"/>
      <c r="R1191" s="35"/>
    </row>
    <row r="1192" spans="16:18" ht="12.75">
      <c r="P1192" s="88"/>
      <c r="Q1192" s="2"/>
      <c r="R1192" s="35"/>
    </row>
    <row r="1193" spans="16:18" ht="12.75">
      <c r="P1193" s="88"/>
      <c r="Q1193" s="2"/>
      <c r="R1193" s="35"/>
    </row>
    <row r="1194" spans="16:18" ht="12.75">
      <c r="P1194" s="88"/>
      <c r="Q1194" s="2"/>
      <c r="R1194" s="35"/>
    </row>
    <row r="1195" spans="16:18" ht="12.75">
      <c r="P1195" s="88"/>
      <c r="Q1195" s="2"/>
      <c r="R1195" s="35"/>
    </row>
    <row r="1196" spans="16:18" ht="12.75">
      <c r="P1196" s="88"/>
      <c r="Q1196" s="2"/>
      <c r="R1196" s="35"/>
    </row>
    <row r="1197" spans="16:18" ht="12.75">
      <c r="P1197" s="88"/>
      <c r="Q1197" s="2"/>
      <c r="R1197" s="35"/>
    </row>
    <row r="1198" spans="16:18" ht="12.75">
      <c r="P1198" s="88"/>
      <c r="Q1198" s="2"/>
      <c r="R1198" s="35"/>
    </row>
    <row r="1199" spans="16:18" ht="12.75">
      <c r="P1199" s="88"/>
      <c r="Q1199" s="2"/>
      <c r="R1199" s="35"/>
    </row>
    <row r="1200" spans="16:18" ht="12.75">
      <c r="P1200" s="88"/>
      <c r="Q1200" s="2"/>
      <c r="R1200" s="35"/>
    </row>
    <row r="1201" spans="16:18" ht="12.75">
      <c r="P1201" s="88"/>
      <c r="Q1201" s="2"/>
      <c r="R1201" s="35"/>
    </row>
    <row r="1202" spans="16:18" ht="12.75">
      <c r="P1202" s="88"/>
      <c r="Q1202" s="2"/>
      <c r="R1202" s="35"/>
    </row>
    <row r="1203" spans="16:18" ht="12.75">
      <c r="P1203" s="88"/>
      <c r="Q1203" s="2"/>
      <c r="R1203" s="35"/>
    </row>
    <row r="1204" spans="16:18" ht="12.75">
      <c r="P1204" s="88"/>
      <c r="Q1204" s="2"/>
      <c r="R1204" s="35"/>
    </row>
    <row r="1205" spans="16:18" ht="12.75">
      <c r="P1205" s="88"/>
      <c r="Q1205" s="2"/>
      <c r="R1205" s="35"/>
    </row>
    <row r="1206" spans="16:18" ht="12.75">
      <c r="P1206" s="88"/>
      <c r="Q1206" s="2"/>
      <c r="R1206" s="35"/>
    </row>
    <row r="1207" spans="16:18" ht="12.75">
      <c r="P1207" s="88"/>
      <c r="Q1207" s="2"/>
      <c r="R1207" s="35"/>
    </row>
    <row r="1208" spans="16:18" ht="12.75">
      <c r="P1208" s="88"/>
      <c r="Q1208" s="2"/>
      <c r="R1208" s="35"/>
    </row>
    <row r="1209" spans="16:18" ht="12.75">
      <c r="P1209" s="88"/>
      <c r="Q1209" s="2"/>
      <c r="R1209" s="35"/>
    </row>
    <row r="1210" spans="16:18" ht="12.75">
      <c r="P1210" s="88"/>
      <c r="Q1210" s="2"/>
      <c r="R1210" s="35"/>
    </row>
    <row r="1211" spans="16:18" ht="12.75">
      <c r="P1211" s="88"/>
      <c r="Q1211" s="2"/>
      <c r="R1211" s="35"/>
    </row>
    <row r="1212" spans="16:18" ht="12.75">
      <c r="P1212" s="88"/>
      <c r="Q1212" s="2"/>
      <c r="R1212" s="35"/>
    </row>
    <row r="1213" spans="16:18" ht="12.75">
      <c r="P1213" s="88"/>
      <c r="Q1213" s="2"/>
      <c r="R1213" s="35"/>
    </row>
    <row r="1214" spans="16:18" ht="12.75">
      <c r="P1214" s="88"/>
      <c r="Q1214" s="2"/>
      <c r="R1214" s="35"/>
    </row>
    <row r="1215" spans="16:18" ht="12.75">
      <c r="P1215" s="88"/>
      <c r="Q1215" s="2"/>
      <c r="R1215" s="35"/>
    </row>
    <row r="1216" spans="16:18" ht="12.75">
      <c r="P1216" s="88"/>
      <c r="Q1216" s="2"/>
      <c r="R1216" s="35"/>
    </row>
    <row r="1217" spans="16:18" ht="12.75">
      <c r="P1217" s="88"/>
      <c r="Q1217" s="2"/>
      <c r="R1217" s="35"/>
    </row>
    <row r="1218" spans="16:18" ht="12.75">
      <c r="P1218" s="88"/>
      <c r="Q1218" s="2"/>
      <c r="R1218" s="35"/>
    </row>
    <row r="1219" spans="16:18" ht="12.75">
      <c r="P1219" s="88"/>
      <c r="Q1219" s="2"/>
      <c r="R1219" s="35"/>
    </row>
    <row r="1220" spans="16:18" ht="12.75">
      <c r="P1220" s="88"/>
      <c r="Q1220" s="2"/>
      <c r="R1220" s="35"/>
    </row>
    <row r="1221" spans="16:18" ht="12.75">
      <c r="P1221" s="88"/>
      <c r="Q1221" s="2"/>
      <c r="R1221" s="35"/>
    </row>
    <row r="1222" spans="16:18" ht="12.75">
      <c r="P1222" s="88"/>
      <c r="Q1222" s="2"/>
      <c r="R1222" s="35"/>
    </row>
    <row r="1223" spans="16:18" ht="12.75">
      <c r="P1223" s="88"/>
      <c r="Q1223" s="2"/>
      <c r="R1223" s="35"/>
    </row>
    <row r="1224" spans="16:18" ht="12.75">
      <c r="P1224" s="88"/>
      <c r="Q1224" s="2"/>
      <c r="R1224" s="35"/>
    </row>
    <row r="1225" spans="16:18" ht="12.75">
      <c r="P1225" s="88"/>
      <c r="Q1225" s="2"/>
      <c r="R1225" s="35"/>
    </row>
    <row r="1226" spans="16:18" ht="12.75">
      <c r="P1226" s="88"/>
      <c r="Q1226" s="2"/>
      <c r="R1226" s="35"/>
    </row>
    <row r="1227" spans="16:18" ht="12.75">
      <c r="P1227" s="88"/>
      <c r="Q1227" s="2"/>
      <c r="R1227" s="35"/>
    </row>
    <row r="1228" spans="16:18" ht="12.75">
      <c r="P1228" s="88"/>
      <c r="Q1228" s="2"/>
      <c r="R1228" s="35"/>
    </row>
    <row r="1229" spans="16:18" ht="12.75">
      <c r="P1229" s="88"/>
      <c r="Q1229" s="2"/>
      <c r="R1229" s="35"/>
    </row>
    <row r="1230" spans="16:18" ht="12.75">
      <c r="P1230" s="88"/>
      <c r="Q1230" s="2"/>
      <c r="R1230" s="35"/>
    </row>
    <row r="1231" spans="16:18" ht="12.75">
      <c r="P1231" s="88"/>
      <c r="Q1231" s="2"/>
      <c r="R1231" s="35"/>
    </row>
    <row r="1232" spans="16:18" ht="12.75">
      <c r="P1232" s="88"/>
      <c r="Q1232" s="2"/>
      <c r="R1232" s="35"/>
    </row>
    <row r="1233" spans="16:18" ht="12.75">
      <c r="P1233" s="88"/>
      <c r="Q1233" s="2"/>
      <c r="R1233" s="35"/>
    </row>
    <row r="1234" spans="16:18" ht="12.75">
      <c r="P1234" s="88"/>
      <c r="Q1234" s="2"/>
      <c r="R1234" s="35"/>
    </row>
    <row r="1235" spans="16:18" ht="12.75">
      <c r="P1235" s="88"/>
      <c r="Q1235" s="2"/>
      <c r="R1235" s="35"/>
    </row>
    <row r="1236" spans="16:18" ht="12.75">
      <c r="P1236" s="88"/>
      <c r="Q1236" s="2"/>
      <c r="R1236" s="35"/>
    </row>
    <row r="1237" spans="16:18" ht="12.75">
      <c r="P1237" s="88"/>
      <c r="Q1237" s="2"/>
      <c r="R1237" s="35"/>
    </row>
    <row r="1238" spans="16:18" ht="12.75">
      <c r="P1238" s="88"/>
      <c r="Q1238" s="2"/>
      <c r="R1238" s="35"/>
    </row>
    <row r="1239" spans="16:18" ht="12.75">
      <c r="P1239" s="88"/>
      <c r="Q1239" s="2"/>
      <c r="R1239" s="35"/>
    </row>
    <row r="1240" spans="16:18" ht="12.75">
      <c r="P1240" s="88"/>
      <c r="Q1240" s="2"/>
      <c r="R1240" s="35"/>
    </row>
    <row r="1241" spans="16:18" ht="12.75">
      <c r="P1241" s="88"/>
      <c r="Q1241" s="2"/>
      <c r="R1241" s="35"/>
    </row>
    <row r="1242" spans="16:18" ht="12.75">
      <c r="P1242" s="88"/>
      <c r="Q1242" s="2"/>
      <c r="R1242" s="35"/>
    </row>
    <row r="1243" spans="16:18" ht="12.75">
      <c r="P1243" s="88"/>
      <c r="Q1243" s="2"/>
      <c r="R1243" s="35"/>
    </row>
    <row r="1244" spans="16:18" ht="12.75">
      <c r="P1244" s="88"/>
      <c r="Q1244" s="2"/>
      <c r="R1244" s="35"/>
    </row>
    <row r="1245" spans="16:18" ht="12.75">
      <c r="P1245" s="88"/>
      <c r="Q1245" s="2"/>
      <c r="R1245" s="35"/>
    </row>
    <row r="1246" spans="16:18" ht="12.75">
      <c r="P1246" s="88"/>
      <c r="Q1246" s="2"/>
      <c r="R1246" s="35"/>
    </row>
    <row r="1247" spans="16:18" ht="12.75">
      <c r="P1247" s="88"/>
      <c r="Q1247" s="2"/>
      <c r="R1247" s="35"/>
    </row>
    <row r="1248" spans="16:18" ht="12.75">
      <c r="P1248" s="88"/>
      <c r="Q1248" s="2"/>
      <c r="R1248" s="35"/>
    </row>
    <row r="1249" spans="16:18" ht="12.75">
      <c r="P1249" s="88"/>
      <c r="Q1249" s="2"/>
      <c r="R1249" s="35"/>
    </row>
    <row r="1250" spans="16:18" ht="12.75">
      <c r="P1250" s="88"/>
      <c r="Q1250" s="2"/>
      <c r="R1250" s="35"/>
    </row>
    <row r="1251" spans="16:18" ht="12.75">
      <c r="P1251" s="88"/>
      <c r="Q1251" s="2"/>
      <c r="R1251" s="35"/>
    </row>
    <row r="1252" spans="16:18" ht="12.75">
      <c r="P1252" s="88"/>
      <c r="Q1252" s="2"/>
      <c r="R1252" s="35"/>
    </row>
    <row r="1253" spans="16:18" ht="12.75">
      <c r="P1253" s="88"/>
      <c r="Q1253" s="2"/>
      <c r="R1253" s="35"/>
    </row>
    <row r="1254" spans="16:18" ht="12.75">
      <c r="P1254" s="88"/>
      <c r="Q1254" s="2"/>
      <c r="R1254" s="35"/>
    </row>
    <row r="1255" spans="16:18" ht="12.75">
      <c r="P1255" s="88"/>
      <c r="Q1255" s="2"/>
      <c r="R1255" s="35"/>
    </row>
    <row r="1256" spans="16:18" ht="12.75">
      <c r="P1256" s="88"/>
      <c r="Q1256" s="2"/>
      <c r="R1256" s="35"/>
    </row>
    <row r="1257" spans="16:18" ht="12.75">
      <c r="P1257" s="88"/>
      <c r="Q1257" s="2"/>
      <c r="R1257" s="35"/>
    </row>
    <row r="1258" spans="16:18" ht="12.75">
      <c r="P1258" s="88"/>
      <c r="Q1258" s="2"/>
      <c r="R1258" s="35"/>
    </row>
    <row r="1259" spans="16:18" ht="12.75">
      <c r="P1259" s="88"/>
      <c r="Q1259" s="2"/>
      <c r="R1259" s="35"/>
    </row>
    <row r="1260" spans="16:18" ht="12.75">
      <c r="P1260" s="88"/>
      <c r="Q1260" s="2"/>
      <c r="R1260" s="35"/>
    </row>
    <row r="1261" spans="16:18" ht="12.75">
      <c r="P1261" s="88"/>
      <c r="Q1261" s="2"/>
      <c r="R1261" s="35"/>
    </row>
    <row r="1262" spans="16:18" ht="12.75">
      <c r="P1262" s="88"/>
      <c r="Q1262" s="2"/>
      <c r="R1262" s="35"/>
    </row>
    <row r="1263" spans="16:18" ht="12.75">
      <c r="P1263" s="88"/>
      <c r="Q1263" s="2"/>
      <c r="R1263" s="35"/>
    </row>
    <row r="1264" spans="16:18" ht="12.75">
      <c r="P1264" s="88"/>
      <c r="Q1264" s="2"/>
      <c r="R1264" s="35"/>
    </row>
    <row r="1265" spans="16:18" ht="12.75">
      <c r="P1265" s="88"/>
      <c r="Q1265" s="2"/>
      <c r="R1265" s="35"/>
    </row>
    <row r="1266" spans="16:18" ht="12.75">
      <c r="P1266" s="88"/>
      <c r="Q1266" s="2"/>
      <c r="R1266" s="35"/>
    </row>
    <row r="1267" spans="16:18" ht="12.75">
      <c r="P1267" s="88"/>
      <c r="Q1267" s="2"/>
      <c r="R1267" s="35"/>
    </row>
    <row r="1268" spans="16:18" ht="12.75">
      <c r="P1268" s="88"/>
      <c r="Q1268" s="2"/>
      <c r="R1268" s="35"/>
    </row>
    <row r="1269" spans="16:18" ht="12.75">
      <c r="P1269" s="88"/>
      <c r="Q1269" s="2"/>
      <c r="R1269" s="35"/>
    </row>
    <row r="1270" spans="16:18" ht="12.75">
      <c r="P1270" s="88"/>
      <c r="Q1270" s="2"/>
      <c r="R1270" s="35"/>
    </row>
    <row r="1271" spans="16:18" ht="12.75">
      <c r="P1271" s="88"/>
      <c r="Q1271" s="2"/>
      <c r="R1271" s="35"/>
    </row>
    <row r="1272" spans="16:18" ht="12.75">
      <c r="P1272" s="88"/>
      <c r="Q1272" s="2"/>
      <c r="R1272" s="35"/>
    </row>
    <row r="1273" spans="16:18" ht="12.75">
      <c r="P1273" s="88"/>
      <c r="Q1273" s="2"/>
      <c r="R1273" s="35"/>
    </row>
    <row r="1274" spans="16:18" ht="12.75">
      <c r="P1274" s="88"/>
      <c r="Q1274" s="2"/>
      <c r="R1274" s="35"/>
    </row>
    <row r="1275" spans="16:18" ht="12.75">
      <c r="P1275" s="88"/>
      <c r="Q1275" s="2"/>
      <c r="R1275" s="35"/>
    </row>
    <row r="1276" spans="16:18" ht="12.75">
      <c r="P1276" s="88"/>
      <c r="Q1276" s="2"/>
      <c r="R1276" s="35"/>
    </row>
    <row r="1277" spans="16:18" ht="12.75">
      <c r="P1277" s="88"/>
      <c r="Q1277" s="2"/>
      <c r="R1277" s="35"/>
    </row>
    <row r="1278" spans="16:18" ht="12.75">
      <c r="P1278" s="88"/>
      <c r="Q1278" s="2"/>
      <c r="R1278" s="35"/>
    </row>
    <row r="1279" spans="16:18" ht="12.75">
      <c r="P1279" s="88"/>
      <c r="Q1279" s="2"/>
      <c r="R1279" s="35"/>
    </row>
    <row r="1280" spans="16:18" ht="12.75">
      <c r="P1280" s="88"/>
      <c r="Q1280" s="2"/>
      <c r="R1280" s="35"/>
    </row>
    <row r="1281" spans="16:18" ht="12.75">
      <c r="P1281" s="88"/>
      <c r="Q1281" s="2"/>
      <c r="R1281" s="35"/>
    </row>
    <row r="1282" spans="16:18" ht="12.75">
      <c r="P1282" s="88"/>
      <c r="Q1282" s="2"/>
      <c r="R1282" s="35"/>
    </row>
    <row r="1283" spans="16:18" ht="12.75">
      <c r="P1283" s="88"/>
      <c r="Q1283" s="2"/>
      <c r="R1283" s="35"/>
    </row>
    <row r="1284" spans="16:18" ht="12.75">
      <c r="P1284" s="88"/>
      <c r="Q1284" s="2"/>
      <c r="R1284" s="35"/>
    </row>
    <row r="1285" spans="16:18" ht="12.75">
      <c r="P1285" s="88"/>
      <c r="Q1285" s="2"/>
      <c r="R1285" s="35"/>
    </row>
    <row r="1286" spans="16:18" ht="12.75">
      <c r="P1286" s="88"/>
      <c r="Q1286" s="2"/>
      <c r="R1286" s="35"/>
    </row>
    <row r="1287" spans="16:18" ht="12.75">
      <c r="P1287" s="88"/>
      <c r="Q1287" s="2"/>
      <c r="R1287" s="35"/>
    </row>
    <row r="1288" spans="16:18" ht="12.75">
      <c r="P1288" s="88"/>
      <c r="Q1288" s="2"/>
      <c r="R1288" s="35"/>
    </row>
    <row r="1289" spans="16:18" ht="12.75">
      <c r="P1289" s="88"/>
      <c r="Q1289" s="2"/>
      <c r="R1289" s="35"/>
    </row>
    <row r="1290" spans="16:18" ht="12.75">
      <c r="P1290" s="88"/>
      <c r="Q1290" s="2"/>
      <c r="R1290" s="35"/>
    </row>
    <row r="1291" spans="16:18" ht="12.75">
      <c r="P1291" s="88"/>
      <c r="Q1291" s="2"/>
      <c r="R1291" s="35"/>
    </row>
    <row r="1292" spans="16:18" ht="12.75">
      <c r="P1292" s="88"/>
      <c r="Q1292" s="2"/>
      <c r="R1292" s="35"/>
    </row>
    <row r="1293" spans="16:18" ht="12.75">
      <c r="P1293" s="88"/>
      <c r="Q1293" s="2"/>
      <c r="R1293" s="35"/>
    </row>
    <row r="1294" spans="16:18" ht="12.75">
      <c r="P1294" s="88"/>
      <c r="Q1294" s="2"/>
      <c r="R1294" s="35"/>
    </row>
    <row r="1295" spans="16:18" ht="12.75">
      <c r="P1295" s="88"/>
      <c r="Q1295" s="2"/>
      <c r="R1295" s="35"/>
    </row>
    <row r="1296" spans="16:18" ht="12.75">
      <c r="P1296" s="88"/>
      <c r="Q1296" s="2"/>
      <c r="R1296" s="35"/>
    </row>
    <row r="1297" spans="16:18" ht="12.75">
      <c r="P1297" s="88"/>
      <c r="Q1297" s="2"/>
      <c r="R1297" s="35"/>
    </row>
    <row r="1298" spans="16:18" ht="12.75">
      <c r="P1298" s="88"/>
      <c r="Q1298" s="2"/>
      <c r="R1298" s="35"/>
    </row>
    <row r="1299" spans="16:18" ht="12.75">
      <c r="P1299" s="88"/>
      <c r="Q1299" s="2"/>
      <c r="R1299" s="35"/>
    </row>
    <row r="1300" spans="16:18" ht="12.75">
      <c r="P1300" s="88"/>
      <c r="Q1300" s="2"/>
      <c r="R1300" s="35"/>
    </row>
    <row r="1301" spans="16:18" ht="12.75">
      <c r="P1301" s="88"/>
      <c r="Q1301" s="2"/>
      <c r="R1301" s="35"/>
    </row>
    <row r="1302" spans="16:18" ht="12.75">
      <c r="P1302" s="88"/>
      <c r="Q1302" s="2"/>
      <c r="R1302" s="35"/>
    </row>
    <row r="1303" spans="16:18" ht="12.75">
      <c r="P1303" s="88"/>
      <c r="Q1303" s="2"/>
      <c r="R1303" s="35"/>
    </row>
    <row r="1304" spans="16:18" ht="12.75">
      <c r="P1304" s="88"/>
      <c r="Q1304" s="2"/>
      <c r="R1304" s="35"/>
    </row>
    <row r="1305" spans="16:18" ht="12.75">
      <c r="P1305" s="88"/>
      <c r="Q1305" s="2"/>
      <c r="R1305" s="35"/>
    </row>
    <row r="1306" spans="16:18" ht="12.75">
      <c r="P1306" s="88"/>
      <c r="Q1306" s="2"/>
      <c r="R1306" s="35"/>
    </row>
    <row r="1307" spans="16:18" ht="12.75">
      <c r="P1307" s="88"/>
      <c r="Q1307" s="2"/>
      <c r="R1307" s="35"/>
    </row>
    <row r="1308" spans="16:18" ht="12.75">
      <c r="P1308" s="88"/>
      <c r="Q1308" s="2"/>
      <c r="R1308" s="35"/>
    </row>
    <row r="1309" spans="16:18" ht="12.75">
      <c r="P1309" s="88"/>
      <c r="Q1309" s="2"/>
      <c r="R1309" s="35"/>
    </row>
    <row r="1310" spans="16:18" ht="12.75">
      <c r="P1310" s="88"/>
      <c r="Q1310" s="2"/>
      <c r="R1310" s="35"/>
    </row>
    <row r="1311" spans="16:18" ht="12.75">
      <c r="P1311" s="88"/>
      <c r="Q1311" s="2"/>
      <c r="R1311" s="35"/>
    </row>
    <row r="1312" spans="16:18" ht="12.75">
      <c r="P1312" s="88"/>
      <c r="Q1312" s="2"/>
      <c r="R1312" s="35"/>
    </row>
    <row r="1313" spans="16:18" ht="12.75">
      <c r="P1313" s="88"/>
      <c r="Q1313" s="2"/>
      <c r="R1313" s="35"/>
    </row>
    <row r="1314" spans="16:18" ht="12.75">
      <c r="P1314" s="88"/>
      <c r="Q1314" s="2"/>
      <c r="R1314" s="35"/>
    </row>
    <row r="1315" spans="16:18" ht="12.75">
      <c r="P1315" s="88"/>
      <c r="Q1315" s="2"/>
      <c r="R1315" s="35"/>
    </row>
    <row r="1316" spans="16:18" ht="12.75">
      <c r="P1316" s="88"/>
      <c r="Q1316" s="2"/>
      <c r="R1316" s="35"/>
    </row>
    <row r="1317" spans="16:18" ht="12.75">
      <c r="P1317" s="88"/>
      <c r="Q1317" s="2"/>
      <c r="R1317" s="35"/>
    </row>
    <row r="1318" spans="16:18" ht="12.75">
      <c r="P1318" s="88"/>
      <c r="Q1318" s="2"/>
      <c r="R1318" s="35"/>
    </row>
    <row r="1319" spans="16:18" ht="12.75">
      <c r="P1319" s="88"/>
      <c r="Q1319" s="2"/>
      <c r="R1319" s="35"/>
    </row>
    <row r="1320" spans="16:18" ht="12.75">
      <c r="P1320" s="88"/>
      <c r="Q1320" s="2"/>
      <c r="R1320" s="35"/>
    </row>
    <row r="1321" spans="16:18" ht="12.75">
      <c r="P1321" s="88"/>
      <c r="Q1321" s="2"/>
      <c r="R1321" s="35"/>
    </row>
    <row r="1322" spans="16:18" ht="12.75">
      <c r="P1322" s="88"/>
      <c r="Q1322" s="2"/>
      <c r="R1322" s="35"/>
    </row>
    <row r="1323" spans="16:18" ht="12.75">
      <c r="P1323" s="88"/>
      <c r="Q1323" s="2"/>
      <c r="R1323" s="35"/>
    </row>
    <row r="1324" spans="16:18" ht="12.75">
      <c r="P1324" s="88"/>
      <c r="Q1324" s="2"/>
      <c r="R1324" s="35"/>
    </row>
    <row r="1325" spans="16:18" ht="12.75">
      <c r="P1325" s="88"/>
      <c r="Q1325" s="2"/>
      <c r="R1325" s="35"/>
    </row>
    <row r="1326" spans="16:18" ht="12.75">
      <c r="P1326" s="88"/>
      <c r="Q1326" s="2"/>
      <c r="R1326" s="35"/>
    </row>
    <row r="1327" spans="16:18" ht="12.75">
      <c r="P1327" s="88"/>
      <c r="Q1327" s="2"/>
      <c r="R1327" s="35"/>
    </row>
    <row r="1328" spans="16:18" ht="12.75">
      <c r="P1328" s="88"/>
      <c r="Q1328" s="2"/>
      <c r="R1328" s="35"/>
    </row>
    <row r="1329" spans="16:18" ht="12.75">
      <c r="P1329" s="88"/>
      <c r="Q1329" s="2"/>
      <c r="R1329" s="35"/>
    </row>
    <row r="1330" spans="16:18" ht="12.75">
      <c r="P1330" s="88"/>
      <c r="Q1330" s="2"/>
      <c r="R1330" s="35"/>
    </row>
    <row r="1331" spans="16:18" ht="12.75">
      <c r="P1331" s="88"/>
      <c r="Q1331" s="2"/>
      <c r="R1331" s="35"/>
    </row>
    <row r="1332" spans="16:18" ht="12.75">
      <c r="P1332" s="88"/>
      <c r="Q1332" s="2"/>
      <c r="R1332" s="35"/>
    </row>
    <row r="1333" spans="16:18" ht="12.75">
      <c r="P1333" s="88"/>
      <c r="Q1333" s="2"/>
      <c r="R1333" s="35"/>
    </row>
    <row r="1334" spans="16:18" ht="12.75">
      <c r="P1334" s="88"/>
      <c r="Q1334" s="2"/>
      <c r="R1334" s="35"/>
    </row>
    <row r="1335" spans="16:18" ht="12.75">
      <c r="P1335" s="88"/>
      <c r="Q1335" s="2"/>
      <c r="R1335" s="35"/>
    </row>
    <row r="1336" spans="16:18" ht="12.75">
      <c r="P1336" s="88"/>
      <c r="Q1336" s="2"/>
      <c r="R1336" s="35"/>
    </row>
    <row r="1337" spans="16:18" ht="12.75">
      <c r="P1337" s="88"/>
      <c r="Q1337" s="2"/>
      <c r="R1337" s="35"/>
    </row>
    <row r="1338" spans="16:18" ht="12.75">
      <c r="P1338" s="88"/>
      <c r="Q1338" s="2"/>
      <c r="R1338" s="35"/>
    </row>
    <row r="1339" spans="16:18" ht="12.75">
      <c r="P1339" s="88"/>
      <c r="Q1339" s="2"/>
      <c r="R1339" s="35"/>
    </row>
    <row r="1340" spans="16:18" ht="12.75">
      <c r="P1340" s="88"/>
      <c r="Q1340" s="2"/>
      <c r="R1340" s="35"/>
    </row>
    <row r="1341" spans="16:18" ht="12.75">
      <c r="P1341" s="88"/>
      <c r="Q1341" s="2"/>
      <c r="R1341" s="35"/>
    </row>
    <row r="1342" spans="16:18" ht="12.75">
      <c r="P1342" s="88"/>
      <c r="Q1342" s="2"/>
      <c r="R1342" s="35"/>
    </row>
    <row r="1343" spans="16:18" ht="12.75">
      <c r="P1343" s="88"/>
      <c r="Q1343" s="2"/>
      <c r="R1343" s="35"/>
    </row>
    <row r="1344" spans="16:18" ht="12.75">
      <c r="P1344" s="88"/>
      <c r="Q1344" s="2"/>
      <c r="R1344" s="35"/>
    </row>
    <row r="1345" spans="16:18" ht="12.75">
      <c r="P1345" s="88"/>
      <c r="Q1345" s="2"/>
      <c r="R1345" s="35"/>
    </row>
    <row r="1346" spans="16:18" ht="12.75">
      <c r="P1346" s="88"/>
      <c r="Q1346" s="2"/>
      <c r="R1346" s="35"/>
    </row>
    <row r="1347" spans="16:18" ht="12.75">
      <c r="P1347" s="88"/>
      <c r="Q1347" s="2"/>
      <c r="R1347" s="35"/>
    </row>
    <row r="1348" spans="16:18" ht="12.75">
      <c r="P1348" s="88"/>
      <c r="Q1348" s="2"/>
      <c r="R1348" s="35"/>
    </row>
    <row r="1349" spans="16:18" ht="12.75">
      <c r="P1349" s="88"/>
      <c r="Q1349" s="2"/>
      <c r="R1349" s="35"/>
    </row>
    <row r="1350" spans="16:18" ht="12.75">
      <c r="P1350" s="88"/>
      <c r="Q1350" s="2"/>
      <c r="R1350" s="35"/>
    </row>
    <row r="1351" spans="16:18" ht="12.75">
      <c r="P1351" s="88"/>
      <c r="Q1351" s="2"/>
      <c r="R1351" s="35"/>
    </row>
    <row r="1352" spans="16:18" ht="12.75">
      <c r="P1352" s="88"/>
      <c r="Q1352" s="2"/>
      <c r="R1352" s="35"/>
    </row>
    <row r="1353" spans="10:18" ht="12.75">
      <c r="J1353" s="92"/>
      <c r="P1353" s="88"/>
      <c r="Q1353" s="2"/>
      <c r="R1353" s="35"/>
    </row>
    <row r="1354" spans="10:18" ht="12.75">
      <c r="J1354" s="92"/>
      <c r="P1354" s="88"/>
      <c r="Q1354" s="2"/>
      <c r="R1354" s="35"/>
    </row>
    <row r="1355" spans="10:18" ht="12.75">
      <c r="J1355" s="92"/>
      <c r="P1355" s="88"/>
      <c r="Q1355" s="2"/>
      <c r="R1355" s="35"/>
    </row>
    <row r="1356" spans="10:18" ht="12.75">
      <c r="J1356" s="92"/>
      <c r="P1356" s="88"/>
      <c r="Q1356" s="2"/>
      <c r="R1356" s="35"/>
    </row>
    <row r="1357" spans="10:18" ht="12.75">
      <c r="J1357" s="92"/>
      <c r="P1357" s="88"/>
      <c r="Q1357" s="2"/>
      <c r="R1357" s="35"/>
    </row>
    <row r="1358" spans="10:18" ht="12.75">
      <c r="J1358" s="92"/>
      <c r="P1358" s="88"/>
      <c r="Q1358" s="2"/>
      <c r="R1358" s="35"/>
    </row>
    <row r="1359" spans="10:18" ht="12.75">
      <c r="J1359" s="92"/>
      <c r="P1359" s="88"/>
      <c r="Q1359" s="2"/>
      <c r="R1359" s="35"/>
    </row>
    <row r="1360" spans="10:18" ht="12.75">
      <c r="J1360" s="92"/>
      <c r="P1360" s="88"/>
      <c r="Q1360" s="2"/>
      <c r="R1360" s="35"/>
    </row>
    <row r="1361" spans="10:18" ht="12.75">
      <c r="J1361" s="92"/>
      <c r="P1361" s="88"/>
      <c r="Q1361" s="2"/>
      <c r="R1361" s="35"/>
    </row>
    <row r="1362" spans="10:18" ht="12.75">
      <c r="J1362" s="92"/>
      <c r="P1362" s="88"/>
      <c r="Q1362" s="2"/>
      <c r="R1362" s="35"/>
    </row>
    <row r="1363" spans="10:18" ht="12.75">
      <c r="J1363" s="92"/>
      <c r="P1363" s="88"/>
      <c r="Q1363" s="2"/>
      <c r="R1363" s="35"/>
    </row>
    <row r="1364" spans="10:18" ht="12.75">
      <c r="J1364" s="92"/>
      <c r="P1364" s="88"/>
      <c r="Q1364" s="2"/>
      <c r="R1364" s="35"/>
    </row>
    <row r="1365" spans="10:18" ht="12.75">
      <c r="J1365" s="92"/>
      <c r="P1365" s="88"/>
      <c r="Q1365" s="2"/>
      <c r="R1365" s="35"/>
    </row>
    <row r="1366" spans="10:18" ht="12.75">
      <c r="J1366" s="92"/>
      <c r="P1366" s="88"/>
      <c r="Q1366" s="2"/>
      <c r="R1366" s="35"/>
    </row>
    <row r="1367" spans="10:18" ht="12.75">
      <c r="J1367" s="92"/>
      <c r="P1367" s="88"/>
      <c r="Q1367" s="2"/>
      <c r="R1367" s="35"/>
    </row>
    <row r="1368" spans="10:18" ht="12.75">
      <c r="J1368" s="92"/>
      <c r="P1368" s="88"/>
      <c r="Q1368" s="2"/>
      <c r="R1368" s="35"/>
    </row>
    <row r="1369" spans="10:18" ht="12.75">
      <c r="J1369" s="92"/>
      <c r="P1369" s="88"/>
      <c r="Q1369" s="2"/>
      <c r="R1369" s="35"/>
    </row>
    <row r="1370" spans="10:18" ht="12.75">
      <c r="J1370" s="92"/>
      <c r="P1370" s="88"/>
      <c r="Q1370" s="2"/>
      <c r="R1370" s="35"/>
    </row>
    <row r="1371" spans="10:18" ht="12.75">
      <c r="J1371" s="92"/>
      <c r="P1371" s="88"/>
      <c r="Q1371" s="2"/>
      <c r="R1371" s="35"/>
    </row>
    <row r="1372" spans="10:18" ht="12.75">
      <c r="J1372" s="92"/>
      <c r="P1372" s="88"/>
      <c r="Q1372" s="2"/>
      <c r="R1372" s="35"/>
    </row>
    <row r="1373" spans="10:18" ht="12.75">
      <c r="J1373" s="92"/>
      <c r="P1373" s="88"/>
      <c r="Q1373" s="2"/>
      <c r="R1373" s="35"/>
    </row>
    <row r="1374" spans="10:18" ht="12.75">
      <c r="J1374" s="92"/>
      <c r="P1374" s="88"/>
      <c r="Q1374" s="2"/>
      <c r="R1374" s="35"/>
    </row>
    <row r="1375" spans="10:18" ht="12.75">
      <c r="J1375" s="92"/>
      <c r="P1375" s="88"/>
      <c r="Q1375" s="2"/>
      <c r="R1375" s="35"/>
    </row>
    <row r="1376" spans="10:18" ht="12.75">
      <c r="J1376" s="92"/>
      <c r="P1376" s="88"/>
      <c r="Q1376" s="2"/>
      <c r="R1376" s="35"/>
    </row>
    <row r="1377" spans="10:18" ht="12.75">
      <c r="J1377" s="92"/>
      <c r="P1377" s="88"/>
      <c r="Q1377" s="2"/>
      <c r="R1377" s="35"/>
    </row>
    <row r="1378" spans="10:18" ht="12.75">
      <c r="J1378" s="92"/>
      <c r="P1378" s="88"/>
      <c r="Q1378" s="2"/>
      <c r="R1378" s="35"/>
    </row>
    <row r="1379" spans="10:18" ht="12.75">
      <c r="J1379" s="92"/>
      <c r="P1379" s="88"/>
      <c r="Q1379" s="2"/>
      <c r="R1379" s="35"/>
    </row>
    <row r="1380" spans="10:18" ht="12.75">
      <c r="J1380" s="92"/>
      <c r="P1380" s="88"/>
      <c r="Q1380" s="2"/>
      <c r="R1380" s="35"/>
    </row>
    <row r="1381" spans="10:18" ht="12.75">
      <c r="J1381" s="92"/>
      <c r="P1381" s="88"/>
      <c r="Q1381" s="2"/>
      <c r="R1381" s="35"/>
    </row>
    <row r="1382" spans="10:18" ht="12.75">
      <c r="J1382" s="92"/>
      <c r="P1382" s="88"/>
      <c r="Q1382" s="2"/>
      <c r="R1382" s="35"/>
    </row>
    <row r="1383" spans="10:18" ht="12.75">
      <c r="J1383" s="92"/>
      <c r="P1383" s="88"/>
      <c r="Q1383" s="2"/>
      <c r="R1383" s="35"/>
    </row>
    <row r="1384" spans="10:18" ht="12.75">
      <c r="J1384" s="92"/>
      <c r="P1384" s="88"/>
      <c r="Q1384" s="2"/>
      <c r="R1384" s="35"/>
    </row>
    <row r="1385" spans="10:18" ht="12.75">
      <c r="J1385" s="92"/>
      <c r="P1385" s="88"/>
      <c r="Q1385" s="2"/>
      <c r="R1385" s="35"/>
    </row>
    <row r="1386" spans="10:18" ht="12.75">
      <c r="J1386" s="92"/>
      <c r="P1386" s="88"/>
      <c r="Q1386" s="2"/>
      <c r="R1386" s="35"/>
    </row>
    <row r="1387" spans="10:18" ht="12.75">
      <c r="J1387" s="92"/>
      <c r="P1387" s="88"/>
      <c r="Q1387" s="2"/>
      <c r="R1387" s="35"/>
    </row>
    <row r="1388" spans="10:18" ht="12.75">
      <c r="J1388" s="92"/>
      <c r="P1388" s="88"/>
      <c r="Q1388" s="2"/>
      <c r="R1388" s="35"/>
    </row>
    <row r="1389" spans="10:18" ht="12.75">
      <c r="J1389" s="92"/>
      <c r="P1389" s="88"/>
      <c r="Q1389" s="2"/>
      <c r="R1389" s="35"/>
    </row>
    <row r="1390" spans="10:18" ht="12.75">
      <c r="J1390" s="92"/>
      <c r="P1390" s="88"/>
      <c r="Q1390" s="2"/>
      <c r="R1390" s="35"/>
    </row>
    <row r="1391" spans="10:18" ht="12.75">
      <c r="J1391" s="92"/>
      <c r="P1391" s="88"/>
      <c r="Q1391" s="2"/>
      <c r="R1391" s="35"/>
    </row>
    <row r="1392" spans="10:18" ht="12.75">
      <c r="J1392" s="92"/>
      <c r="P1392" s="88"/>
      <c r="Q1392" s="2"/>
      <c r="R1392" s="35"/>
    </row>
    <row r="1393" spans="10:18" ht="12.75">
      <c r="J1393" s="92"/>
      <c r="P1393" s="88"/>
      <c r="Q1393" s="2"/>
      <c r="R1393" s="35"/>
    </row>
    <row r="1394" spans="10:18" ht="12.75">
      <c r="J1394" s="92"/>
      <c r="P1394" s="88"/>
      <c r="Q1394" s="2"/>
      <c r="R1394" s="35"/>
    </row>
    <row r="1395" spans="10:18" ht="12.75">
      <c r="J1395" s="92"/>
      <c r="P1395" s="88"/>
      <c r="Q1395" s="2"/>
      <c r="R1395" s="35"/>
    </row>
    <row r="1396" spans="10:18" ht="12.75">
      <c r="J1396" s="92"/>
      <c r="P1396" s="88"/>
      <c r="Q1396" s="2"/>
      <c r="R1396" s="35"/>
    </row>
    <row r="1397" spans="10:18" ht="12.75">
      <c r="J1397" s="92"/>
      <c r="P1397" s="88"/>
      <c r="Q1397" s="2"/>
      <c r="R1397" s="35"/>
    </row>
    <row r="1398" spans="10:18" ht="12.75">
      <c r="J1398" s="92"/>
      <c r="P1398" s="88"/>
      <c r="Q1398" s="2"/>
      <c r="R1398" s="35"/>
    </row>
    <row r="1399" spans="10:18" ht="12.75">
      <c r="J1399" s="92"/>
      <c r="P1399" s="88"/>
      <c r="Q1399" s="2"/>
      <c r="R1399" s="35"/>
    </row>
    <row r="1400" spans="10:18" ht="12.75">
      <c r="J1400" s="92"/>
      <c r="P1400" s="88"/>
      <c r="Q1400" s="2"/>
      <c r="R1400" s="35"/>
    </row>
    <row r="1401" spans="10:18" ht="12.75">
      <c r="J1401" s="92"/>
      <c r="P1401" s="88"/>
      <c r="Q1401" s="2"/>
      <c r="R1401" s="35"/>
    </row>
    <row r="1402" spans="10:18" ht="12.75">
      <c r="J1402" s="92"/>
      <c r="P1402" s="88"/>
      <c r="Q1402" s="2"/>
      <c r="R1402" s="35"/>
    </row>
    <row r="1403" spans="10:18" ht="12.75">
      <c r="J1403" s="92"/>
      <c r="P1403" s="88"/>
      <c r="Q1403" s="2"/>
      <c r="R1403" s="35"/>
    </row>
    <row r="1404" spans="10:18" ht="12.75">
      <c r="J1404" s="92"/>
      <c r="P1404" s="88"/>
      <c r="Q1404" s="2"/>
      <c r="R1404" s="35"/>
    </row>
    <row r="1405" spans="10:18" ht="12.75">
      <c r="J1405" s="92"/>
      <c r="P1405" s="88"/>
      <c r="Q1405" s="2"/>
      <c r="R1405" s="35"/>
    </row>
    <row r="1406" spans="10:18" ht="12.75">
      <c r="J1406" s="92"/>
      <c r="P1406" s="88"/>
      <c r="Q1406" s="2"/>
      <c r="R1406" s="35"/>
    </row>
    <row r="1407" spans="10:18" ht="12.75">
      <c r="J1407" s="92"/>
      <c r="P1407" s="88"/>
      <c r="Q1407" s="2"/>
      <c r="R1407" s="35"/>
    </row>
    <row r="1408" spans="10:18" ht="12.75">
      <c r="J1408" s="92"/>
      <c r="P1408" s="88"/>
      <c r="Q1408" s="2"/>
      <c r="R1408" s="35"/>
    </row>
    <row r="1409" spans="10:18" ht="12.75">
      <c r="J1409" s="92"/>
      <c r="P1409" s="88"/>
      <c r="Q1409" s="2"/>
      <c r="R1409" s="35"/>
    </row>
    <row r="1410" spans="10:18" ht="12.75">
      <c r="J1410" s="92"/>
      <c r="P1410" s="88"/>
      <c r="Q1410" s="2"/>
      <c r="R1410" s="35"/>
    </row>
    <row r="1411" spans="10:18" ht="12.75">
      <c r="J1411" s="92"/>
      <c r="P1411" s="88"/>
      <c r="Q1411" s="2"/>
      <c r="R1411" s="35"/>
    </row>
    <row r="1412" spans="10:18" ht="12.75">
      <c r="J1412" s="92"/>
      <c r="P1412" s="88"/>
      <c r="Q1412" s="2"/>
      <c r="R1412" s="35"/>
    </row>
    <row r="1413" spans="10:18" ht="12.75">
      <c r="J1413" s="92"/>
      <c r="P1413" s="88"/>
      <c r="Q1413" s="2"/>
      <c r="R1413" s="35"/>
    </row>
    <row r="1414" spans="10:18" ht="12.75">
      <c r="J1414" s="92"/>
      <c r="P1414" s="88"/>
      <c r="Q1414" s="2"/>
      <c r="R1414" s="35"/>
    </row>
    <row r="1415" spans="10:18" ht="12.75">
      <c r="J1415" s="92"/>
      <c r="P1415" s="88"/>
      <c r="Q1415" s="2"/>
      <c r="R1415" s="35"/>
    </row>
    <row r="1416" spans="10:18" ht="12.75">
      <c r="J1416" s="92"/>
      <c r="P1416" s="88"/>
      <c r="Q1416" s="2"/>
      <c r="R1416" s="35"/>
    </row>
    <row r="1417" spans="10:18" ht="12.75">
      <c r="J1417" s="92"/>
      <c r="P1417" s="88"/>
      <c r="Q1417" s="2"/>
      <c r="R1417" s="35"/>
    </row>
    <row r="1418" spans="10:18" ht="12.75">
      <c r="J1418" s="92"/>
      <c r="P1418" s="88"/>
      <c r="Q1418" s="2"/>
      <c r="R1418" s="35"/>
    </row>
    <row r="1419" spans="10:18" ht="12.75">
      <c r="J1419" s="92"/>
      <c r="P1419" s="88"/>
      <c r="Q1419" s="2"/>
      <c r="R1419" s="35"/>
    </row>
    <row r="1420" spans="10:18" ht="12.75">
      <c r="J1420" s="92"/>
      <c r="P1420" s="88"/>
      <c r="Q1420" s="2"/>
      <c r="R1420" s="35"/>
    </row>
    <row r="1421" spans="10:18" ht="12.75">
      <c r="J1421" s="92"/>
      <c r="P1421" s="88"/>
      <c r="Q1421" s="2"/>
      <c r="R1421" s="35"/>
    </row>
    <row r="1422" spans="10:18" ht="12.75">
      <c r="J1422" s="92"/>
      <c r="P1422" s="88"/>
      <c r="Q1422" s="2"/>
      <c r="R1422" s="35"/>
    </row>
    <row r="1423" spans="10:18" ht="12.75">
      <c r="J1423" s="92"/>
      <c r="P1423" s="88"/>
      <c r="Q1423" s="2"/>
      <c r="R1423" s="35"/>
    </row>
    <row r="1424" spans="10:18" ht="12.75">
      <c r="J1424" s="92"/>
      <c r="P1424" s="88"/>
      <c r="Q1424" s="2"/>
      <c r="R1424" s="35"/>
    </row>
    <row r="1425" spans="10:18" ht="12.75">
      <c r="J1425" s="92"/>
      <c r="P1425" s="88"/>
      <c r="Q1425" s="2"/>
      <c r="R1425" s="35"/>
    </row>
    <row r="1426" spans="10:18" ht="12.75">
      <c r="J1426" s="92"/>
      <c r="P1426" s="88"/>
      <c r="Q1426" s="2"/>
      <c r="R1426" s="35"/>
    </row>
    <row r="1427" spans="10:18" ht="12.75">
      <c r="J1427" s="92"/>
      <c r="P1427" s="88"/>
      <c r="Q1427" s="2"/>
      <c r="R1427" s="35"/>
    </row>
    <row r="1428" spans="10:18" ht="12.75">
      <c r="J1428" s="92"/>
      <c r="P1428" s="88"/>
      <c r="Q1428" s="2"/>
      <c r="R1428" s="35"/>
    </row>
    <row r="1429" spans="10:18" ht="12.75">
      <c r="J1429" s="92"/>
      <c r="P1429" s="88"/>
      <c r="Q1429" s="2"/>
      <c r="R1429" s="35"/>
    </row>
    <row r="1430" spans="10:18" ht="12.75">
      <c r="J1430" s="92"/>
      <c r="P1430" s="88"/>
      <c r="Q1430" s="2"/>
      <c r="R1430" s="35"/>
    </row>
    <row r="1431" spans="10:18" ht="12.75">
      <c r="J1431" s="92"/>
      <c r="P1431" s="88"/>
      <c r="Q1431" s="2"/>
      <c r="R1431" s="35"/>
    </row>
    <row r="1432" spans="10:18" ht="12.75">
      <c r="J1432" s="92"/>
      <c r="P1432" s="88"/>
      <c r="Q1432" s="2"/>
      <c r="R1432" s="35"/>
    </row>
    <row r="1433" spans="10:18" ht="12.75">
      <c r="J1433" s="92"/>
      <c r="P1433" s="88"/>
      <c r="Q1433" s="2"/>
      <c r="R1433" s="35"/>
    </row>
    <row r="1434" spans="10:18" ht="12.75">
      <c r="J1434" s="92"/>
      <c r="P1434" s="88"/>
      <c r="Q1434" s="2"/>
      <c r="R1434" s="35"/>
    </row>
    <row r="1435" spans="10:18" ht="12.75">
      <c r="J1435" s="92"/>
      <c r="P1435" s="88"/>
      <c r="Q1435" s="2"/>
      <c r="R1435" s="35"/>
    </row>
    <row r="1436" spans="10:18" ht="12.75">
      <c r="J1436" s="92"/>
      <c r="P1436" s="88"/>
      <c r="Q1436" s="2"/>
      <c r="R1436" s="35"/>
    </row>
    <row r="1437" spans="10:18" ht="12.75">
      <c r="J1437" s="92"/>
      <c r="P1437" s="88"/>
      <c r="Q1437" s="2"/>
      <c r="R1437" s="35"/>
    </row>
    <row r="1438" spans="10:18" ht="12.75">
      <c r="J1438" s="92"/>
      <c r="P1438" s="88"/>
      <c r="Q1438" s="2"/>
      <c r="R1438" s="35"/>
    </row>
    <row r="1439" spans="10:18" ht="12.75">
      <c r="J1439" s="92"/>
      <c r="P1439" s="88"/>
      <c r="Q1439" s="2"/>
      <c r="R1439" s="35"/>
    </row>
    <row r="1440" spans="10:18" ht="12.75">
      <c r="J1440" s="92"/>
      <c r="P1440" s="88"/>
      <c r="Q1440" s="2"/>
      <c r="R1440" s="35"/>
    </row>
    <row r="1441" spans="10:18" ht="12.75">
      <c r="J1441" s="92"/>
      <c r="P1441" s="88"/>
      <c r="Q1441" s="2"/>
      <c r="R1441" s="35"/>
    </row>
    <row r="1442" spans="10:18" ht="12.75">
      <c r="J1442" s="92"/>
      <c r="P1442" s="88"/>
      <c r="Q1442" s="2"/>
      <c r="R1442" s="35"/>
    </row>
    <row r="1443" spans="10:18" ht="12.75">
      <c r="J1443" s="92"/>
      <c r="P1443" s="88"/>
      <c r="Q1443" s="2"/>
      <c r="R1443" s="35"/>
    </row>
    <row r="1444" spans="10:18" ht="12.75">
      <c r="J1444" s="92"/>
      <c r="P1444" s="88"/>
      <c r="Q1444" s="2"/>
      <c r="R1444" s="35"/>
    </row>
    <row r="1445" spans="10:18" ht="12.75">
      <c r="J1445" s="92"/>
      <c r="P1445" s="88"/>
      <c r="Q1445" s="2"/>
      <c r="R1445" s="35"/>
    </row>
    <row r="1446" spans="10:18" ht="12.75">
      <c r="J1446" s="92"/>
      <c r="P1446" s="88"/>
      <c r="Q1446" s="2"/>
      <c r="R1446" s="35"/>
    </row>
    <row r="1447" spans="10:18" ht="12.75">
      <c r="J1447" s="92"/>
      <c r="P1447" s="88"/>
      <c r="Q1447" s="2"/>
      <c r="R1447" s="35"/>
    </row>
    <row r="1448" spans="10:18" ht="12.75">
      <c r="J1448" s="92"/>
      <c r="P1448" s="88"/>
      <c r="Q1448" s="2"/>
      <c r="R1448" s="35"/>
    </row>
    <row r="1449" spans="10:18" ht="12.75">
      <c r="J1449" s="92"/>
      <c r="P1449" s="88"/>
      <c r="Q1449" s="2"/>
      <c r="R1449" s="35"/>
    </row>
    <row r="1450" spans="10:18" ht="12.75">
      <c r="J1450" s="92"/>
      <c r="P1450" s="88"/>
      <c r="Q1450" s="2"/>
      <c r="R1450" s="35"/>
    </row>
    <row r="1451" spans="10:18" ht="12.75">
      <c r="J1451" s="92"/>
      <c r="P1451" s="88"/>
      <c r="Q1451" s="2"/>
      <c r="R1451" s="35"/>
    </row>
    <row r="1452" spans="10:18" ht="12.75">
      <c r="J1452" s="92"/>
      <c r="P1452" s="88"/>
      <c r="Q1452" s="2"/>
      <c r="R1452" s="35"/>
    </row>
    <row r="1453" spans="10:18" ht="12.75">
      <c r="J1453" s="92"/>
      <c r="P1453" s="88"/>
      <c r="Q1453" s="2"/>
      <c r="R1453" s="35"/>
    </row>
    <row r="1454" spans="10:18" ht="12.75">
      <c r="J1454" s="92"/>
      <c r="P1454" s="88"/>
      <c r="Q1454" s="2"/>
      <c r="R1454" s="35"/>
    </row>
    <row r="1455" spans="10:18" ht="12.75">
      <c r="J1455" s="92"/>
      <c r="P1455" s="88"/>
      <c r="Q1455" s="2"/>
      <c r="R1455" s="35"/>
    </row>
    <row r="1456" spans="10:18" ht="12.75">
      <c r="J1456" s="92"/>
      <c r="P1456" s="88"/>
      <c r="Q1456" s="2"/>
      <c r="R1456" s="35"/>
    </row>
    <row r="1457" spans="10:18" ht="12.75">
      <c r="J1457" s="92"/>
      <c r="P1457" s="88"/>
      <c r="Q1457" s="2"/>
      <c r="R1457" s="35"/>
    </row>
    <row r="1458" spans="10:18" ht="12.75">
      <c r="J1458" s="92"/>
      <c r="P1458" s="88"/>
      <c r="Q1458" s="2"/>
      <c r="R1458" s="35"/>
    </row>
    <row r="1459" spans="10:18" ht="12.75">
      <c r="J1459" s="92"/>
      <c r="P1459" s="88"/>
      <c r="Q1459" s="2"/>
      <c r="R1459" s="35"/>
    </row>
    <row r="1460" spans="10:18" ht="12.75">
      <c r="J1460" s="92"/>
      <c r="P1460" s="88"/>
      <c r="Q1460" s="2"/>
      <c r="R1460" s="35"/>
    </row>
    <row r="1461" spans="10:18" ht="12.75">
      <c r="J1461" s="92"/>
      <c r="P1461" s="88"/>
      <c r="Q1461" s="2"/>
      <c r="R1461" s="35"/>
    </row>
    <row r="1462" spans="10:18" ht="12.75">
      <c r="J1462" s="92"/>
      <c r="P1462" s="88"/>
      <c r="Q1462" s="2"/>
      <c r="R1462" s="35"/>
    </row>
    <row r="1463" spans="10:18" ht="12.75">
      <c r="J1463" s="92"/>
      <c r="P1463" s="88"/>
      <c r="Q1463" s="2"/>
      <c r="R1463" s="35"/>
    </row>
    <row r="1464" spans="10:18" ht="12.75">
      <c r="J1464" s="92"/>
      <c r="P1464" s="88"/>
      <c r="Q1464" s="2"/>
      <c r="R1464" s="35"/>
    </row>
    <row r="1465" spans="10:18" ht="12.75">
      <c r="J1465" s="92"/>
      <c r="P1465" s="88"/>
      <c r="Q1465" s="2"/>
      <c r="R1465" s="35"/>
    </row>
    <row r="1466" spans="10:18" ht="12.75">
      <c r="J1466" s="92"/>
      <c r="P1466" s="88"/>
      <c r="Q1466" s="2"/>
      <c r="R1466" s="35"/>
    </row>
    <row r="1467" spans="10:18" ht="12.75">
      <c r="J1467" s="92"/>
      <c r="P1467" s="88"/>
      <c r="Q1467" s="2"/>
      <c r="R1467" s="35"/>
    </row>
    <row r="1468" spans="10:18" ht="12.75">
      <c r="J1468" s="92"/>
      <c r="P1468" s="88"/>
      <c r="Q1468" s="2"/>
      <c r="R1468" s="35"/>
    </row>
    <row r="1469" spans="10:18" ht="12.75">
      <c r="J1469" s="92"/>
      <c r="P1469" s="88"/>
      <c r="Q1469" s="2"/>
      <c r="R1469" s="35"/>
    </row>
    <row r="1470" spans="10:18" ht="12.75">
      <c r="J1470" s="92"/>
      <c r="P1470" s="88"/>
      <c r="Q1470" s="2"/>
      <c r="R1470" s="35"/>
    </row>
    <row r="1471" spans="10:18" ht="12.75">
      <c r="J1471" s="92"/>
      <c r="P1471" s="88"/>
      <c r="Q1471" s="2"/>
      <c r="R1471" s="35"/>
    </row>
    <row r="1472" spans="10:18" ht="12.75">
      <c r="J1472" s="92"/>
      <c r="P1472" s="88"/>
      <c r="Q1472" s="2"/>
      <c r="R1472" s="35"/>
    </row>
    <row r="1473" spans="10:18" ht="12.75">
      <c r="J1473" s="92"/>
      <c r="P1473" s="88"/>
      <c r="Q1473" s="2"/>
      <c r="R1473" s="35"/>
    </row>
    <row r="1474" spans="10:18" ht="12.75">
      <c r="J1474" s="92"/>
      <c r="P1474" s="88"/>
      <c r="Q1474" s="2"/>
      <c r="R1474" s="35"/>
    </row>
    <row r="1475" spans="10:18" ht="12.75">
      <c r="J1475" s="92"/>
      <c r="P1475" s="88"/>
      <c r="Q1475" s="2"/>
      <c r="R1475" s="35"/>
    </row>
    <row r="1476" spans="10:18" ht="12.75">
      <c r="J1476" s="92"/>
      <c r="P1476" s="88"/>
      <c r="Q1476" s="2"/>
      <c r="R1476" s="35"/>
    </row>
    <row r="1477" spans="10:18" ht="12.75">
      <c r="J1477" s="92"/>
      <c r="P1477" s="88"/>
      <c r="Q1477" s="2"/>
      <c r="R1477" s="35"/>
    </row>
    <row r="1478" spans="10:18" ht="12.75">
      <c r="J1478" s="92"/>
      <c r="P1478" s="88"/>
      <c r="Q1478" s="2"/>
      <c r="R1478" s="35"/>
    </row>
    <row r="1479" spans="10:18" ht="12.75">
      <c r="J1479" s="92"/>
      <c r="P1479" s="88"/>
      <c r="Q1479" s="2"/>
      <c r="R1479" s="35"/>
    </row>
    <row r="1480" spans="10:18" ht="12.75">
      <c r="J1480" s="92"/>
      <c r="P1480" s="88"/>
      <c r="Q1480" s="2"/>
      <c r="R1480" s="35"/>
    </row>
    <row r="1481" spans="10:18" ht="12.75">
      <c r="J1481" s="92"/>
      <c r="P1481" s="88"/>
      <c r="Q1481" s="2"/>
      <c r="R1481" s="35"/>
    </row>
    <row r="1482" spans="10:18" ht="12.75">
      <c r="J1482" s="92"/>
      <c r="P1482" s="88"/>
      <c r="Q1482" s="2"/>
      <c r="R1482" s="35"/>
    </row>
    <row r="1483" spans="10:18" ht="12.75">
      <c r="J1483" s="92"/>
      <c r="P1483" s="88"/>
      <c r="Q1483" s="2"/>
      <c r="R1483" s="35"/>
    </row>
    <row r="1484" spans="10:18" ht="12.75">
      <c r="J1484" s="92"/>
      <c r="P1484" s="88"/>
      <c r="Q1484" s="2"/>
      <c r="R1484" s="35"/>
    </row>
    <row r="1485" spans="10:18" ht="12.75">
      <c r="J1485" s="92"/>
      <c r="P1485" s="88"/>
      <c r="Q1485" s="2"/>
      <c r="R1485" s="35"/>
    </row>
    <row r="1486" spans="10:18" ht="12.75">
      <c r="J1486" s="92"/>
      <c r="P1486" s="88"/>
      <c r="Q1486" s="2"/>
      <c r="R1486" s="35"/>
    </row>
    <row r="1487" spans="10:18" ht="12.75">
      <c r="J1487" s="92"/>
      <c r="P1487" s="88"/>
      <c r="Q1487" s="2"/>
      <c r="R1487" s="35"/>
    </row>
    <row r="1488" spans="10:18" ht="12.75">
      <c r="J1488" s="92"/>
      <c r="P1488" s="88"/>
      <c r="Q1488" s="2"/>
      <c r="R1488" s="35"/>
    </row>
    <row r="1489" spans="10:18" ht="12.75">
      <c r="J1489" s="92"/>
      <c r="P1489" s="88"/>
      <c r="Q1489" s="2"/>
      <c r="R1489" s="35"/>
    </row>
    <row r="1490" spans="10:18" ht="12.75">
      <c r="J1490" s="92"/>
      <c r="P1490" s="88"/>
      <c r="Q1490" s="2"/>
      <c r="R1490" s="35"/>
    </row>
    <row r="1491" spans="10:18" ht="12.75">
      <c r="J1491" s="92"/>
      <c r="P1491" s="88"/>
      <c r="Q1491" s="2"/>
      <c r="R1491" s="35"/>
    </row>
    <row r="1492" spans="10:18" ht="12.75">
      <c r="J1492" s="92"/>
      <c r="P1492" s="88"/>
      <c r="Q1492" s="2"/>
      <c r="R1492" s="35"/>
    </row>
    <row r="1493" spans="10:18" ht="12.75">
      <c r="J1493" s="92"/>
      <c r="P1493" s="88"/>
      <c r="Q1493" s="2"/>
      <c r="R1493" s="35"/>
    </row>
    <row r="1494" spans="10:18" ht="12.75">
      <c r="J1494" s="92"/>
      <c r="P1494" s="88"/>
      <c r="Q1494" s="2"/>
      <c r="R1494" s="35"/>
    </row>
    <row r="1495" spans="10:18" ht="12.75">
      <c r="J1495" s="92"/>
      <c r="P1495" s="88"/>
      <c r="Q1495" s="2"/>
      <c r="R1495" s="35"/>
    </row>
    <row r="1496" spans="10:18" ht="12.75">
      <c r="J1496" s="92"/>
      <c r="P1496" s="88"/>
      <c r="Q1496" s="2"/>
      <c r="R1496" s="35"/>
    </row>
    <row r="1497" spans="10:18" ht="12.75">
      <c r="J1497" s="92"/>
      <c r="P1497" s="88"/>
      <c r="Q1497" s="2"/>
      <c r="R1497" s="35"/>
    </row>
    <row r="1498" spans="10:18" ht="12.75">
      <c r="J1498" s="92"/>
      <c r="P1498" s="88"/>
      <c r="Q1498" s="2"/>
      <c r="R1498" s="35"/>
    </row>
    <row r="1499" spans="10:18" ht="12.75">
      <c r="J1499" s="92"/>
      <c r="P1499" s="88"/>
      <c r="Q1499" s="2"/>
      <c r="R1499" s="35"/>
    </row>
    <row r="1500" spans="10:18" ht="12.75">
      <c r="J1500" s="92"/>
      <c r="P1500" s="88"/>
      <c r="Q1500" s="2"/>
      <c r="R1500" s="35"/>
    </row>
    <row r="1501" spans="10:18" ht="12.75">
      <c r="J1501" s="92"/>
      <c r="P1501" s="88"/>
      <c r="Q1501" s="2"/>
      <c r="R1501" s="35"/>
    </row>
    <row r="1502" spans="10:18" ht="12.75">
      <c r="J1502" s="92"/>
      <c r="P1502" s="88"/>
      <c r="Q1502" s="2"/>
      <c r="R1502" s="35"/>
    </row>
    <row r="1503" spans="10:18" ht="12.75">
      <c r="J1503" s="92"/>
      <c r="P1503" s="88"/>
      <c r="Q1503" s="2"/>
      <c r="R1503" s="35"/>
    </row>
    <row r="1504" spans="10:18" ht="12.75">
      <c r="J1504" s="92"/>
      <c r="P1504" s="88"/>
      <c r="Q1504" s="2"/>
      <c r="R1504" s="35"/>
    </row>
    <row r="1505" spans="10:18" ht="12.75">
      <c r="J1505" s="92"/>
      <c r="P1505" s="88"/>
      <c r="Q1505" s="2"/>
      <c r="R1505" s="35"/>
    </row>
    <row r="1506" spans="10:18" ht="12.75">
      <c r="J1506" s="92"/>
      <c r="P1506" s="88"/>
      <c r="Q1506" s="2"/>
      <c r="R1506" s="35"/>
    </row>
    <row r="1507" spans="10:18" ht="12.75">
      <c r="J1507" s="92"/>
      <c r="P1507" s="88"/>
      <c r="Q1507" s="2"/>
      <c r="R1507" s="35"/>
    </row>
    <row r="1508" spans="10:18" ht="12.75">
      <c r="J1508" s="92"/>
      <c r="P1508" s="88"/>
      <c r="Q1508" s="2"/>
      <c r="R1508" s="35"/>
    </row>
    <row r="1509" spans="10:18" ht="12.75">
      <c r="J1509" s="92"/>
      <c r="P1509" s="88"/>
      <c r="Q1509" s="2"/>
      <c r="R1509" s="35"/>
    </row>
    <row r="1510" spans="10:18" ht="12.75">
      <c r="J1510" s="92"/>
      <c r="P1510" s="88"/>
      <c r="Q1510" s="2"/>
      <c r="R1510" s="35"/>
    </row>
    <row r="1511" spans="10:18" ht="12.75">
      <c r="J1511" s="92"/>
      <c r="P1511" s="88"/>
      <c r="Q1511" s="2"/>
      <c r="R1511" s="35"/>
    </row>
    <row r="1512" spans="10:18" ht="12.75">
      <c r="J1512" s="92"/>
      <c r="P1512" s="88"/>
      <c r="Q1512" s="2"/>
      <c r="R1512" s="35"/>
    </row>
    <row r="1513" spans="10:18" ht="12.75">
      <c r="J1513" s="92"/>
      <c r="P1513" s="88"/>
      <c r="Q1513" s="2"/>
      <c r="R1513" s="35"/>
    </row>
    <row r="1514" spans="10:18" ht="12.75">
      <c r="J1514" s="92"/>
      <c r="P1514" s="88"/>
      <c r="Q1514" s="2"/>
      <c r="R1514" s="35"/>
    </row>
    <row r="1515" spans="10:18" ht="12.75">
      <c r="J1515" s="92"/>
      <c r="P1515" s="88"/>
      <c r="Q1515" s="2"/>
      <c r="R1515" s="35"/>
    </row>
    <row r="1516" spans="10:18" ht="12.75">
      <c r="J1516" s="92"/>
      <c r="P1516" s="88"/>
      <c r="Q1516" s="2"/>
      <c r="R1516" s="35"/>
    </row>
    <row r="1517" spans="10:18" ht="12.75">
      <c r="J1517" s="92"/>
      <c r="P1517" s="88"/>
      <c r="Q1517" s="2"/>
      <c r="R1517" s="35"/>
    </row>
    <row r="1518" spans="10:18" ht="12.75">
      <c r="J1518" s="92"/>
      <c r="P1518" s="88"/>
      <c r="Q1518" s="2"/>
      <c r="R1518" s="35"/>
    </row>
    <row r="1519" spans="10:18" ht="12.75">
      <c r="J1519" s="92"/>
      <c r="P1519" s="88"/>
      <c r="Q1519" s="2"/>
      <c r="R1519" s="35"/>
    </row>
    <row r="1520" spans="10:18" ht="12.75">
      <c r="J1520" s="92"/>
      <c r="P1520" s="88"/>
      <c r="Q1520" s="2"/>
      <c r="R1520" s="35"/>
    </row>
    <row r="1521" spans="10:18" ht="12.75">
      <c r="J1521" s="92"/>
      <c r="P1521" s="88"/>
      <c r="Q1521" s="2"/>
      <c r="R1521" s="35"/>
    </row>
    <row r="1522" spans="10:18" ht="12.75">
      <c r="J1522" s="92"/>
      <c r="P1522" s="88"/>
      <c r="Q1522" s="2"/>
      <c r="R1522" s="35"/>
    </row>
    <row r="1523" spans="10:18" ht="12.75">
      <c r="J1523" s="92"/>
      <c r="P1523" s="88"/>
      <c r="Q1523" s="2"/>
      <c r="R1523" s="35"/>
    </row>
    <row r="1524" spans="10:18" ht="12.75">
      <c r="J1524" s="92"/>
      <c r="P1524" s="88"/>
      <c r="Q1524" s="2"/>
      <c r="R1524" s="35"/>
    </row>
    <row r="1525" spans="10:18" ht="12.75">
      <c r="J1525" s="92"/>
      <c r="P1525" s="88"/>
      <c r="Q1525" s="2"/>
      <c r="R1525" s="35"/>
    </row>
    <row r="1526" spans="10:18" ht="12.75">
      <c r="J1526" s="92"/>
      <c r="P1526" s="88"/>
      <c r="Q1526" s="2"/>
      <c r="R1526" s="35"/>
    </row>
    <row r="1527" spans="10:18" ht="12.75">
      <c r="J1527" s="92"/>
      <c r="P1527" s="88"/>
      <c r="Q1527" s="2"/>
      <c r="R1527" s="35"/>
    </row>
    <row r="1528" spans="10:18" ht="12.75">
      <c r="J1528" s="92"/>
      <c r="P1528" s="88"/>
      <c r="Q1528" s="2"/>
      <c r="R1528" s="35"/>
    </row>
    <row r="1529" spans="10:18" ht="12.75">
      <c r="J1529" s="92"/>
      <c r="P1529" s="88"/>
      <c r="Q1529" s="2"/>
      <c r="R1529" s="35"/>
    </row>
    <row r="1530" spans="10:18" ht="12.75">
      <c r="J1530" s="92"/>
      <c r="P1530" s="88"/>
      <c r="Q1530" s="2"/>
      <c r="R1530" s="35"/>
    </row>
    <row r="1531" spans="10:18" ht="12.75">
      <c r="J1531" s="92"/>
      <c r="P1531" s="88"/>
      <c r="Q1531" s="2"/>
      <c r="R1531" s="35"/>
    </row>
    <row r="1532" spans="10:18" ht="12.75">
      <c r="J1532" s="92"/>
      <c r="P1532" s="88"/>
      <c r="Q1532" s="2"/>
      <c r="R1532" s="35"/>
    </row>
    <row r="1533" spans="10:18" ht="12.75">
      <c r="J1533" s="92"/>
      <c r="P1533" s="88"/>
      <c r="Q1533" s="2"/>
      <c r="R1533" s="35"/>
    </row>
    <row r="1534" spans="10:18" ht="12.75">
      <c r="J1534" s="92"/>
      <c r="P1534" s="88"/>
      <c r="Q1534" s="2"/>
      <c r="R1534" s="35"/>
    </row>
    <row r="1535" spans="10:18" ht="12.75">
      <c r="J1535" s="92"/>
      <c r="P1535" s="88"/>
      <c r="Q1535" s="2"/>
      <c r="R1535" s="35"/>
    </row>
    <row r="1536" spans="10:18" ht="12.75">
      <c r="J1536" s="92"/>
      <c r="P1536" s="88"/>
      <c r="Q1536" s="2"/>
      <c r="R1536" s="35"/>
    </row>
    <row r="1537" spans="10:18" ht="12.75">
      <c r="J1537" s="92"/>
      <c r="P1537" s="88"/>
      <c r="Q1537" s="2"/>
      <c r="R1537" s="35"/>
    </row>
    <row r="1538" spans="10:18" ht="12.75">
      <c r="J1538" s="92"/>
      <c r="P1538" s="88"/>
      <c r="Q1538" s="2"/>
      <c r="R1538" s="35"/>
    </row>
    <row r="1539" spans="10:18" ht="12.75">
      <c r="J1539" s="92"/>
      <c r="P1539" s="88"/>
      <c r="Q1539" s="2"/>
      <c r="R1539" s="35"/>
    </row>
    <row r="1540" spans="10:18" ht="12.75">
      <c r="J1540" s="92"/>
      <c r="P1540" s="88"/>
      <c r="Q1540" s="2"/>
      <c r="R1540" s="35"/>
    </row>
    <row r="1541" spans="10:18" ht="12.75">
      <c r="J1541" s="92"/>
      <c r="P1541" s="88"/>
      <c r="Q1541" s="2"/>
      <c r="R1541" s="35"/>
    </row>
    <row r="1542" spans="10:18" ht="12.75">
      <c r="J1542" s="92"/>
      <c r="P1542" s="88"/>
      <c r="Q1542" s="2"/>
      <c r="R1542" s="35"/>
    </row>
    <row r="1543" spans="10:18" ht="12.75">
      <c r="J1543" s="92"/>
      <c r="P1543" s="88"/>
      <c r="Q1543" s="2"/>
      <c r="R1543" s="35"/>
    </row>
    <row r="1544" spans="10:18" ht="12.75">
      <c r="J1544" s="92"/>
      <c r="P1544" s="88"/>
      <c r="Q1544" s="2"/>
      <c r="R1544" s="35"/>
    </row>
    <row r="1545" spans="10:18" ht="12.75">
      <c r="J1545" s="92"/>
      <c r="P1545" s="88"/>
      <c r="Q1545" s="2"/>
      <c r="R1545" s="35"/>
    </row>
    <row r="1546" spans="10:18" ht="12.75">
      <c r="J1546" s="92"/>
      <c r="P1546" s="88"/>
      <c r="Q1546" s="2"/>
      <c r="R1546" s="35"/>
    </row>
    <row r="1547" spans="10:18" ht="12.75">
      <c r="J1547" s="92"/>
      <c r="P1547" s="88"/>
      <c r="Q1547" s="2"/>
      <c r="R1547" s="35"/>
    </row>
    <row r="1548" spans="10:18" ht="12.75">
      <c r="J1548" s="92"/>
      <c r="P1548" s="88"/>
      <c r="Q1548" s="2"/>
      <c r="R1548" s="35"/>
    </row>
    <row r="1549" spans="10:18" ht="12.75">
      <c r="J1549" s="92"/>
      <c r="P1549" s="88"/>
      <c r="Q1549" s="2"/>
      <c r="R1549" s="35"/>
    </row>
    <row r="1550" spans="10:18" ht="12.75">
      <c r="J1550" s="92"/>
      <c r="P1550" s="88"/>
      <c r="Q1550" s="2"/>
      <c r="R1550" s="35"/>
    </row>
    <row r="1551" spans="10:18" ht="12.75">
      <c r="J1551" s="92"/>
      <c r="P1551" s="88"/>
      <c r="Q1551" s="2"/>
      <c r="R1551" s="35"/>
    </row>
    <row r="1552" spans="10:18" ht="12.75">
      <c r="J1552" s="92"/>
      <c r="P1552" s="88"/>
      <c r="Q1552" s="2"/>
      <c r="R1552" s="35"/>
    </row>
    <row r="1553" spans="10:18" ht="12.75">
      <c r="J1553" s="92"/>
      <c r="P1553" s="88"/>
      <c r="Q1553" s="2"/>
      <c r="R1553" s="35"/>
    </row>
    <row r="1554" spans="10:18" ht="12.75">
      <c r="J1554" s="92"/>
      <c r="P1554" s="88"/>
      <c r="Q1554" s="2"/>
      <c r="R1554" s="35"/>
    </row>
    <row r="1555" spans="10:18" ht="12.75">
      <c r="J1555" s="92"/>
      <c r="P1555" s="88"/>
      <c r="Q1555" s="2"/>
      <c r="R1555" s="35"/>
    </row>
    <row r="1556" spans="10:18" ht="12.75">
      <c r="J1556" s="92"/>
      <c r="P1556" s="88"/>
      <c r="Q1556" s="2"/>
      <c r="R1556" s="35"/>
    </row>
    <row r="1557" spans="10:18" ht="12.75">
      <c r="J1557" s="92"/>
      <c r="P1557" s="88"/>
      <c r="Q1557" s="2"/>
      <c r="R1557" s="35"/>
    </row>
    <row r="1558" spans="10:18" ht="12.75">
      <c r="J1558" s="92"/>
      <c r="P1558" s="88"/>
      <c r="Q1558" s="2"/>
      <c r="R1558" s="35"/>
    </row>
    <row r="1559" spans="10:18" ht="12.75">
      <c r="J1559" s="92"/>
      <c r="P1559" s="88"/>
      <c r="Q1559" s="2"/>
      <c r="R1559" s="35"/>
    </row>
    <row r="1560" spans="10:18" ht="12.75">
      <c r="J1560" s="92"/>
      <c r="P1560" s="88"/>
      <c r="Q1560" s="2"/>
      <c r="R1560" s="35"/>
    </row>
    <row r="1561" spans="10:18" ht="12.75">
      <c r="J1561" s="92"/>
      <c r="P1561" s="88"/>
      <c r="Q1561" s="2"/>
      <c r="R1561" s="35"/>
    </row>
    <row r="1562" spans="10:18" ht="12.75">
      <c r="J1562" s="92"/>
      <c r="P1562" s="88"/>
      <c r="Q1562" s="2"/>
      <c r="R1562" s="35"/>
    </row>
    <row r="1563" spans="10:18" ht="12.75">
      <c r="J1563" s="92"/>
      <c r="P1563" s="88"/>
      <c r="Q1563" s="2"/>
      <c r="R1563" s="35"/>
    </row>
    <row r="1564" spans="10:18" ht="12.75">
      <c r="J1564" s="92"/>
      <c r="P1564" s="88"/>
      <c r="Q1564" s="2"/>
      <c r="R1564" s="35"/>
    </row>
    <row r="1565" spans="10:18" ht="12.75">
      <c r="J1565" s="92"/>
      <c r="P1565" s="88"/>
      <c r="Q1565" s="2"/>
      <c r="R1565" s="35"/>
    </row>
    <row r="1566" spans="10:18" ht="12.75">
      <c r="J1566" s="92"/>
      <c r="P1566" s="88"/>
      <c r="Q1566" s="2"/>
      <c r="R1566" s="35"/>
    </row>
    <row r="1567" spans="10:18" ht="12.75">
      <c r="J1567" s="92"/>
      <c r="P1567" s="88"/>
      <c r="Q1567" s="2"/>
      <c r="R1567" s="35"/>
    </row>
    <row r="1568" spans="10:18" ht="12.75">
      <c r="J1568" s="92"/>
      <c r="P1568" s="88"/>
      <c r="Q1568" s="2"/>
      <c r="R1568" s="35"/>
    </row>
    <row r="1569" spans="10:18" ht="12.75">
      <c r="J1569" s="92"/>
      <c r="P1569" s="88"/>
      <c r="Q1569" s="2"/>
      <c r="R1569" s="35"/>
    </row>
    <row r="1570" spans="10:18" ht="12.75">
      <c r="J1570" s="92"/>
      <c r="P1570" s="88"/>
      <c r="Q1570" s="2"/>
      <c r="R1570" s="35"/>
    </row>
    <row r="1571" spans="10:18" ht="12.75">
      <c r="J1571" s="92"/>
      <c r="P1571" s="88"/>
      <c r="Q1571" s="2"/>
      <c r="R1571" s="35"/>
    </row>
    <row r="1572" spans="10:18" ht="12.75">
      <c r="J1572" s="92"/>
      <c r="P1572" s="88"/>
      <c r="Q1572" s="2"/>
      <c r="R1572" s="35"/>
    </row>
    <row r="1573" spans="10:18" ht="12.75">
      <c r="J1573" s="92"/>
      <c r="P1573" s="88"/>
      <c r="Q1573" s="2"/>
      <c r="R1573" s="35"/>
    </row>
    <row r="1574" spans="10:18" ht="12.75">
      <c r="J1574" s="92"/>
      <c r="P1574" s="88"/>
      <c r="Q1574" s="2"/>
      <c r="R1574" s="35"/>
    </row>
    <row r="1575" spans="10:18" ht="12.75">
      <c r="J1575" s="92"/>
      <c r="P1575" s="88"/>
      <c r="Q1575" s="2"/>
      <c r="R1575" s="35"/>
    </row>
    <row r="1576" spans="10:18" ht="12.75">
      <c r="J1576" s="92"/>
      <c r="P1576" s="88"/>
      <c r="Q1576" s="2"/>
      <c r="R1576" s="35"/>
    </row>
    <row r="1577" spans="10:18" ht="12.75">
      <c r="J1577" s="92"/>
      <c r="P1577" s="88"/>
      <c r="Q1577" s="2"/>
      <c r="R1577" s="35"/>
    </row>
    <row r="1578" spans="10:18" ht="12.75">
      <c r="J1578" s="92"/>
      <c r="P1578" s="88"/>
      <c r="Q1578" s="2"/>
      <c r="R1578" s="35"/>
    </row>
    <row r="1579" spans="10:18" ht="12.75">
      <c r="J1579" s="92"/>
      <c r="P1579" s="88"/>
      <c r="Q1579" s="2"/>
      <c r="R1579" s="35"/>
    </row>
    <row r="1580" spans="10:18" ht="12.75">
      <c r="J1580" s="92"/>
      <c r="P1580" s="88"/>
      <c r="Q1580" s="2"/>
      <c r="R1580" s="35"/>
    </row>
    <row r="1581" spans="10:18" ht="12.75">
      <c r="J1581" s="92"/>
      <c r="P1581" s="88"/>
      <c r="Q1581" s="2"/>
      <c r="R1581" s="35"/>
    </row>
    <row r="1582" spans="10:18" ht="12.75">
      <c r="J1582" s="92"/>
      <c r="P1582" s="88"/>
      <c r="Q1582" s="2"/>
      <c r="R1582" s="35"/>
    </row>
    <row r="1583" spans="10:18" ht="12.75">
      <c r="J1583" s="92"/>
      <c r="P1583" s="88"/>
      <c r="Q1583" s="2"/>
      <c r="R1583" s="35"/>
    </row>
    <row r="1584" spans="10:18" ht="12.75">
      <c r="J1584" s="92"/>
      <c r="P1584" s="88"/>
      <c r="Q1584" s="2"/>
      <c r="R1584" s="35"/>
    </row>
    <row r="1585" spans="10:18" ht="12.75">
      <c r="J1585" s="92"/>
      <c r="P1585" s="88"/>
      <c r="Q1585" s="2"/>
      <c r="R1585" s="35"/>
    </row>
    <row r="1586" spans="10:18" ht="12.75">
      <c r="J1586" s="92"/>
      <c r="P1586" s="88"/>
      <c r="Q1586" s="2"/>
      <c r="R1586" s="35"/>
    </row>
    <row r="1587" spans="10:18" ht="12.75">
      <c r="J1587" s="92"/>
      <c r="P1587" s="88"/>
      <c r="Q1587" s="2"/>
      <c r="R1587" s="35"/>
    </row>
    <row r="1588" spans="10:18" ht="12.75">
      <c r="J1588" s="92"/>
      <c r="P1588" s="88"/>
      <c r="Q1588" s="2"/>
      <c r="R1588" s="35"/>
    </row>
    <row r="1589" spans="10:18" ht="12.75">
      <c r="J1589" s="92"/>
      <c r="P1589" s="88"/>
      <c r="Q1589" s="2"/>
      <c r="R1589" s="35"/>
    </row>
    <row r="1590" spans="10:18" ht="12.75">
      <c r="J1590" s="92"/>
      <c r="P1590" s="88"/>
      <c r="Q1590" s="2"/>
      <c r="R1590" s="35"/>
    </row>
    <row r="1591" spans="10:18" ht="12.75">
      <c r="J1591" s="92"/>
      <c r="P1591" s="88"/>
      <c r="Q1591" s="2"/>
      <c r="R1591" s="35"/>
    </row>
    <row r="1592" spans="10:18" ht="12.75">
      <c r="J1592" s="92"/>
      <c r="P1592" s="88"/>
      <c r="Q1592" s="2"/>
      <c r="R1592" s="35"/>
    </row>
    <row r="1593" spans="10:18" ht="12.75">
      <c r="J1593" s="92"/>
      <c r="P1593" s="88"/>
      <c r="Q1593" s="2"/>
      <c r="R1593" s="35"/>
    </row>
    <row r="1594" spans="10:18" ht="12.75">
      <c r="J1594" s="92"/>
      <c r="P1594" s="88"/>
      <c r="Q1594" s="2"/>
      <c r="R1594" s="35"/>
    </row>
    <row r="1595" spans="10:18" ht="12.75">
      <c r="J1595" s="92"/>
      <c r="P1595" s="88"/>
      <c r="Q1595" s="2"/>
      <c r="R1595" s="35"/>
    </row>
    <row r="1596" spans="10:18" ht="12.75">
      <c r="J1596" s="92"/>
      <c r="P1596" s="88"/>
      <c r="Q1596" s="2"/>
      <c r="R1596" s="35"/>
    </row>
    <row r="1597" spans="10:18" ht="12.75">
      <c r="J1597" s="92"/>
      <c r="P1597" s="88"/>
      <c r="Q1597" s="2"/>
      <c r="R1597" s="35"/>
    </row>
    <row r="1598" spans="10:18" ht="12.75">
      <c r="J1598" s="92"/>
      <c r="P1598" s="88"/>
      <c r="Q1598" s="2"/>
      <c r="R1598" s="35"/>
    </row>
    <row r="1599" spans="10:18" ht="12.75">
      <c r="J1599" s="92"/>
      <c r="P1599" s="88"/>
      <c r="Q1599" s="2"/>
      <c r="R1599" s="35"/>
    </row>
    <row r="1600" spans="10:18" ht="12.75">
      <c r="J1600" s="92"/>
      <c r="P1600" s="88"/>
      <c r="Q1600" s="2"/>
      <c r="R1600" s="35"/>
    </row>
    <row r="1601" spans="10:18" ht="12.75">
      <c r="J1601" s="92"/>
      <c r="P1601" s="88"/>
      <c r="Q1601" s="2"/>
      <c r="R1601" s="35"/>
    </row>
    <row r="1602" spans="10:18" ht="12.75">
      <c r="J1602" s="92"/>
      <c r="P1602" s="88"/>
      <c r="Q1602" s="2"/>
      <c r="R1602" s="35"/>
    </row>
    <row r="1603" spans="10:18" ht="12.75">
      <c r="J1603" s="92"/>
      <c r="P1603" s="88"/>
      <c r="Q1603" s="2"/>
      <c r="R1603" s="35"/>
    </row>
    <row r="1604" spans="10:18" ht="12.75">
      <c r="J1604" s="92"/>
      <c r="P1604" s="88"/>
      <c r="Q1604" s="2"/>
      <c r="R1604" s="35"/>
    </row>
    <row r="1605" spans="10:18" ht="12.75">
      <c r="J1605" s="92"/>
      <c r="P1605" s="88"/>
      <c r="Q1605" s="2"/>
      <c r="R1605" s="35"/>
    </row>
    <row r="1606" spans="10:18" ht="12.75">
      <c r="J1606" s="92"/>
      <c r="P1606" s="88"/>
      <c r="Q1606" s="2"/>
      <c r="R1606" s="35"/>
    </row>
    <row r="1607" spans="10:18" ht="12.75">
      <c r="J1607" s="92"/>
      <c r="P1607" s="88"/>
      <c r="Q1607" s="2"/>
      <c r="R1607" s="35"/>
    </row>
    <row r="1608" spans="10:18" ht="12.75">
      <c r="J1608" s="92"/>
      <c r="P1608" s="88"/>
      <c r="Q1608" s="2"/>
      <c r="R1608" s="35"/>
    </row>
    <row r="1609" spans="10:18" ht="12.75">
      <c r="J1609" s="92"/>
      <c r="P1609" s="88"/>
      <c r="Q1609" s="2"/>
      <c r="R1609" s="35"/>
    </row>
    <row r="1610" spans="10:18" ht="12.75">
      <c r="J1610" s="92"/>
      <c r="P1610" s="88"/>
      <c r="Q1610" s="2"/>
      <c r="R1610" s="35"/>
    </row>
    <row r="1611" spans="10:18" ht="12.75">
      <c r="J1611" s="92"/>
      <c r="P1611" s="88"/>
      <c r="Q1611" s="2"/>
      <c r="R1611" s="35"/>
    </row>
    <row r="1612" spans="10:18" ht="12.75">
      <c r="J1612" s="92"/>
      <c r="P1612" s="88"/>
      <c r="Q1612" s="2"/>
      <c r="R1612" s="35"/>
    </row>
    <row r="1613" spans="10:18" ht="12.75">
      <c r="J1613" s="92"/>
      <c r="P1613" s="88"/>
      <c r="Q1613" s="2"/>
      <c r="R1613" s="35"/>
    </row>
    <row r="1614" spans="10:18" ht="12.75">
      <c r="J1614" s="92"/>
      <c r="P1614" s="88"/>
      <c r="Q1614" s="2"/>
      <c r="R1614" s="35"/>
    </row>
    <row r="1615" spans="10:18" ht="12.75">
      <c r="J1615" s="92"/>
      <c r="P1615" s="88"/>
      <c r="Q1615" s="2"/>
      <c r="R1615" s="35"/>
    </row>
    <row r="1616" spans="10:18" ht="12.75">
      <c r="J1616" s="92"/>
      <c r="P1616" s="88"/>
      <c r="Q1616" s="2"/>
      <c r="R1616" s="35"/>
    </row>
    <row r="1617" spans="10:18" ht="12.75">
      <c r="J1617" s="92"/>
      <c r="P1617" s="88"/>
      <c r="Q1617" s="2"/>
      <c r="R1617" s="35"/>
    </row>
    <row r="1618" spans="10:18" ht="12.75">
      <c r="J1618" s="92"/>
      <c r="P1618" s="88"/>
      <c r="Q1618" s="2"/>
      <c r="R1618" s="35"/>
    </row>
    <row r="1619" spans="10:18" ht="12.75">
      <c r="J1619" s="92"/>
      <c r="P1619" s="88"/>
      <c r="Q1619" s="2"/>
      <c r="R1619" s="35"/>
    </row>
    <row r="1620" spans="10:18" ht="12.75">
      <c r="J1620" s="92"/>
      <c r="P1620" s="88"/>
      <c r="Q1620" s="2"/>
      <c r="R1620" s="35"/>
    </row>
    <row r="1621" spans="10:18" ht="12.75">
      <c r="J1621" s="92"/>
      <c r="P1621" s="88"/>
      <c r="Q1621" s="2"/>
      <c r="R1621" s="35"/>
    </row>
    <row r="1622" spans="10:18" ht="12.75">
      <c r="J1622" s="92"/>
      <c r="P1622" s="88"/>
      <c r="Q1622" s="2"/>
      <c r="R1622" s="35"/>
    </row>
    <row r="1623" spans="10:18" ht="12.75">
      <c r="J1623" s="92"/>
      <c r="P1623" s="88"/>
      <c r="Q1623" s="2"/>
      <c r="R1623" s="35"/>
    </row>
    <row r="1624" spans="10:18" ht="12.75">
      <c r="J1624" s="92"/>
      <c r="P1624" s="88"/>
      <c r="Q1624" s="2"/>
      <c r="R1624" s="35"/>
    </row>
    <row r="1625" spans="10:18" ht="12.75">
      <c r="J1625" s="92"/>
      <c r="P1625" s="88"/>
      <c r="Q1625" s="2"/>
      <c r="R1625" s="35"/>
    </row>
    <row r="1626" spans="10:18" ht="12.75">
      <c r="J1626" s="92"/>
      <c r="P1626" s="88"/>
      <c r="Q1626" s="2"/>
      <c r="R1626" s="35"/>
    </row>
    <row r="1627" spans="10:18" ht="12.75">
      <c r="J1627" s="92"/>
      <c r="P1627" s="88"/>
      <c r="Q1627" s="2"/>
      <c r="R1627" s="35"/>
    </row>
    <row r="1628" spans="10:18" ht="12.75">
      <c r="J1628" s="92"/>
      <c r="P1628" s="88"/>
      <c r="Q1628" s="2"/>
      <c r="R1628" s="35"/>
    </row>
    <row r="1629" spans="10:18" ht="12.75">
      <c r="J1629" s="92"/>
      <c r="P1629" s="88"/>
      <c r="Q1629" s="2"/>
      <c r="R1629" s="35"/>
    </row>
    <row r="1630" spans="10:18" ht="12.75">
      <c r="J1630" s="92"/>
      <c r="P1630" s="88"/>
      <c r="Q1630" s="2"/>
      <c r="R1630" s="35"/>
    </row>
    <row r="1631" spans="10:18" ht="12.75">
      <c r="J1631" s="92"/>
      <c r="P1631" s="88"/>
      <c r="Q1631" s="2"/>
      <c r="R1631" s="35"/>
    </row>
    <row r="1632" spans="10:18" ht="12.75">
      <c r="J1632" s="92"/>
      <c r="P1632" s="88"/>
      <c r="Q1632" s="2"/>
      <c r="R1632" s="35"/>
    </row>
    <row r="1633" spans="10:18" ht="12.75">
      <c r="J1633" s="92"/>
      <c r="P1633" s="88"/>
      <c r="Q1633" s="2"/>
      <c r="R1633" s="35"/>
    </row>
    <row r="1634" spans="10:18" ht="12.75">
      <c r="J1634" s="92"/>
      <c r="P1634" s="88"/>
      <c r="Q1634" s="2"/>
      <c r="R1634" s="35"/>
    </row>
    <row r="1635" spans="10:18" ht="12.75">
      <c r="J1635" s="92"/>
      <c r="P1635" s="88"/>
      <c r="Q1635" s="2"/>
      <c r="R1635" s="35"/>
    </row>
    <row r="1636" spans="10:18" ht="12.75">
      <c r="J1636" s="92"/>
      <c r="P1636" s="88"/>
      <c r="Q1636" s="2"/>
      <c r="R1636" s="35"/>
    </row>
    <row r="1637" spans="10:18" ht="12.75">
      <c r="J1637" s="92"/>
      <c r="P1637" s="88"/>
      <c r="Q1637" s="2"/>
      <c r="R1637" s="35"/>
    </row>
    <row r="1638" spans="10:18" ht="12.75">
      <c r="J1638" s="92"/>
      <c r="P1638" s="88"/>
      <c r="Q1638" s="2"/>
      <c r="R1638" s="35"/>
    </row>
    <row r="1639" spans="10:18" ht="12.75">
      <c r="J1639" s="92"/>
      <c r="P1639" s="88"/>
      <c r="Q1639" s="2"/>
      <c r="R1639" s="35"/>
    </row>
    <row r="1640" spans="10:18" ht="12.75">
      <c r="J1640" s="92"/>
      <c r="P1640" s="88"/>
      <c r="Q1640" s="2"/>
      <c r="R1640" s="35"/>
    </row>
    <row r="1641" spans="10:18" ht="12.75">
      <c r="J1641" s="92"/>
      <c r="P1641" s="88"/>
      <c r="Q1641" s="2"/>
      <c r="R1641" s="35"/>
    </row>
    <row r="1642" spans="10:18" ht="12.75">
      <c r="J1642" s="92"/>
      <c r="P1642" s="88"/>
      <c r="Q1642" s="2"/>
      <c r="R1642" s="35"/>
    </row>
    <row r="1643" spans="10:18" ht="12.75">
      <c r="J1643" s="92"/>
      <c r="P1643" s="88"/>
      <c r="Q1643" s="2"/>
      <c r="R1643" s="35"/>
    </row>
    <row r="1644" spans="10:18" ht="12.75">
      <c r="J1644" s="92"/>
      <c r="P1644" s="88"/>
      <c r="Q1644" s="2"/>
      <c r="R1644" s="35"/>
    </row>
    <row r="1645" spans="10:18" ht="12.75">
      <c r="J1645" s="92"/>
      <c r="P1645" s="88"/>
      <c r="Q1645" s="2"/>
      <c r="R1645" s="35"/>
    </row>
    <row r="1646" spans="10:18" ht="12.75">
      <c r="J1646" s="92"/>
      <c r="P1646" s="88"/>
      <c r="Q1646" s="2"/>
      <c r="R1646" s="35"/>
    </row>
    <row r="1647" spans="10:18" ht="12.75">
      <c r="J1647" s="92"/>
      <c r="P1647" s="88"/>
      <c r="Q1647" s="2"/>
      <c r="R1647" s="35"/>
    </row>
    <row r="1648" spans="10:18" ht="12.75">
      <c r="J1648" s="92"/>
      <c r="P1648" s="88"/>
      <c r="Q1648" s="2"/>
      <c r="R1648" s="35"/>
    </row>
    <row r="1649" spans="10:18" ht="12.75">
      <c r="J1649" s="92"/>
      <c r="P1649" s="88"/>
      <c r="Q1649" s="2"/>
      <c r="R1649" s="35"/>
    </row>
    <row r="1650" spans="10:18" ht="12.75">
      <c r="J1650" s="92"/>
      <c r="P1650" s="88"/>
      <c r="Q1650" s="2"/>
      <c r="R1650" s="35"/>
    </row>
    <row r="1651" spans="10:18" ht="12.75">
      <c r="J1651" s="92"/>
      <c r="P1651" s="88"/>
      <c r="Q1651" s="2"/>
      <c r="R1651" s="35"/>
    </row>
    <row r="1652" spans="10:18" ht="12.75">
      <c r="J1652" s="92"/>
      <c r="P1652" s="88"/>
      <c r="Q1652" s="2"/>
      <c r="R1652" s="35"/>
    </row>
    <row r="1653" spans="10:18" ht="12.75">
      <c r="J1653" s="92"/>
      <c r="P1653" s="88"/>
      <c r="Q1653" s="2"/>
      <c r="R1653" s="35"/>
    </row>
    <row r="1654" spans="10:18" ht="12.75">
      <c r="J1654" s="92"/>
      <c r="P1654" s="88"/>
      <c r="Q1654" s="2"/>
      <c r="R1654" s="35"/>
    </row>
    <row r="1655" spans="10:18" ht="12.75">
      <c r="J1655" s="92"/>
      <c r="P1655" s="88"/>
      <c r="Q1655" s="2"/>
      <c r="R1655" s="35"/>
    </row>
    <row r="1656" spans="10:18" ht="12.75">
      <c r="J1656" s="92"/>
      <c r="P1656" s="88"/>
      <c r="Q1656" s="2"/>
      <c r="R1656" s="35"/>
    </row>
    <row r="1657" spans="10:18" ht="12.75">
      <c r="J1657" s="92"/>
      <c r="P1657" s="88"/>
      <c r="Q1657" s="2"/>
      <c r="R1657" s="35"/>
    </row>
    <row r="1658" spans="10:18" ht="12.75">
      <c r="J1658" s="92"/>
      <c r="P1658" s="88"/>
      <c r="Q1658" s="2"/>
      <c r="R1658" s="35"/>
    </row>
    <row r="1659" spans="10:18" ht="12.75">
      <c r="J1659" s="92"/>
      <c r="P1659" s="88"/>
      <c r="Q1659" s="2"/>
      <c r="R1659" s="35"/>
    </row>
    <row r="1660" spans="10:18" ht="12.75">
      <c r="J1660" s="92"/>
      <c r="P1660" s="88"/>
      <c r="Q1660" s="2"/>
      <c r="R1660" s="35"/>
    </row>
    <row r="1661" spans="10:18" ht="12.75">
      <c r="J1661" s="92"/>
      <c r="P1661" s="88"/>
      <c r="Q1661" s="2"/>
      <c r="R1661" s="35"/>
    </row>
    <row r="1662" spans="10:18" ht="12.75">
      <c r="J1662" s="92"/>
      <c r="P1662" s="88"/>
      <c r="Q1662" s="2"/>
      <c r="R1662" s="35"/>
    </row>
    <row r="1663" spans="10:18" ht="12.75">
      <c r="J1663" s="92"/>
      <c r="P1663" s="88"/>
      <c r="Q1663" s="2"/>
      <c r="R1663" s="35"/>
    </row>
    <row r="1664" spans="10:18" ht="12.75">
      <c r="J1664" s="92"/>
      <c r="P1664" s="88"/>
      <c r="Q1664" s="2"/>
      <c r="R1664" s="35"/>
    </row>
    <row r="1665" spans="10:18" ht="12.75">
      <c r="J1665" s="92"/>
      <c r="P1665" s="88"/>
      <c r="Q1665" s="2"/>
      <c r="R1665" s="35"/>
    </row>
    <row r="1666" spans="10:18" ht="12.75">
      <c r="J1666" s="92"/>
      <c r="P1666" s="88"/>
      <c r="Q1666" s="2"/>
      <c r="R1666" s="35"/>
    </row>
    <row r="1667" spans="10:18" ht="12.75">
      <c r="J1667" s="92"/>
      <c r="P1667" s="88"/>
      <c r="Q1667" s="2"/>
      <c r="R1667" s="35"/>
    </row>
    <row r="1668" spans="10:18" ht="12.75">
      <c r="J1668" s="92"/>
      <c r="P1668" s="88"/>
      <c r="Q1668" s="2"/>
      <c r="R1668" s="35"/>
    </row>
    <row r="1669" spans="10:18" ht="12.75">
      <c r="J1669" s="92"/>
      <c r="P1669" s="88"/>
      <c r="Q1669" s="2"/>
      <c r="R1669" s="35"/>
    </row>
    <row r="1670" spans="10:18" ht="12.75">
      <c r="J1670" s="92"/>
      <c r="P1670" s="88"/>
      <c r="Q1670" s="2"/>
      <c r="R1670" s="35"/>
    </row>
    <row r="1671" spans="10:18" ht="12.75">
      <c r="J1671" s="92"/>
      <c r="P1671" s="88"/>
      <c r="Q1671" s="2"/>
      <c r="R1671" s="35"/>
    </row>
    <row r="1672" spans="10:18" ht="12.75">
      <c r="J1672" s="92"/>
      <c r="P1672" s="88"/>
      <c r="Q1672" s="2"/>
      <c r="R1672" s="35"/>
    </row>
    <row r="1673" spans="10:18" ht="12.75">
      <c r="J1673" s="92"/>
      <c r="P1673" s="88"/>
      <c r="Q1673" s="2"/>
      <c r="R1673" s="35"/>
    </row>
    <row r="1674" spans="10:18" ht="12.75">
      <c r="J1674" s="92"/>
      <c r="P1674" s="88"/>
      <c r="Q1674" s="2"/>
      <c r="R1674" s="35"/>
    </row>
    <row r="1675" spans="10:18" ht="12.75">
      <c r="J1675" s="92"/>
      <c r="P1675" s="88"/>
      <c r="Q1675" s="2"/>
      <c r="R1675" s="35"/>
    </row>
    <row r="1676" spans="10:18" ht="12.75">
      <c r="J1676" s="92"/>
      <c r="P1676" s="88"/>
      <c r="Q1676" s="2"/>
      <c r="R1676" s="35"/>
    </row>
    <row r="1677" spans="10:18" ht="12.75">
      <c r="J1677" s="92"/>
      <c r="P1677" s="88"/>
      <c r="Q1677" s="2"/>
      <c r="R1677" s="35"/>
    </row>
    <row r="1678" spans="10:18" ht="12.75">
      <c r="J1678" s="92"/>
      <c r="P1678" s="88"/>
      <c r="Q1678" s="2"/>
      <c r="R1678" s="35"/>
    </row>
    <row r="1679" spans="10:18" ht="12.75">
      <c r="J1679" s="92"/>
      <c r="P1679" s="88"/>
      <c r="Q1679" s="2"/>
      <c r="R1679" s="35"/>
    </row>
    <row r="1680" spans="10:18" ht="12.75">
      <c r="J1680" s="92"/>
      <c r="P1680" s="88"/>
      <c r="Q1680" s="2"/>
      <c r="R1680" s="35"/>
    </row>
    <row r="1681" spans="10:18" ht="12.75">
      <c r="J1681" s="92"/>
      <c r="P1681" s="88"/>
      <c r="Q1681" s="2"/>
      <c r="R1681" s="35"/>
    </row>
    <row r="1682" spans="10:18" ht="12.75">
      <c r="J1682" s="92"/>
      <c r="P1682" s="88"/>
      <c r="Q1682" s="2"/>
      <c r="R1682" s="35"/>
    </row>
    <row r="1683" spans="10:18" ht="12.75">
      <c r="J1683" s="92"/>
      <c r="P1683" s="88"/>
      <c r="Q1683" s="2"/>
      <c r="R1683" s="35"/>
    </row>
    <row r="1684" spans="10:18" ht="12.75">
      <c r="J1684" s="92"/>
      <c r="P1684" s="88"/>
      <c r="Q1684" s="2"/>
      <c r="R1684" s="35"/>
    </row>
    <row r="1685" spans="10:18" ht="12.75">
      <c r="J1685" s="92"/>
      <c r="P1685" s="88"/>
      <c r="Q1685" s="2"/>
      <c r="R1685" s="35"/>
    </row>
    <row r="1686" spans="10:18" ht="12.75">
      <c r="J1686" s="92"/>
      <c r="P1686" s="88"/>
      <c r="Q1686" s="2"/>
      <c r="R1686" s="35"/>
    </row>
    <row r="1687" spans="10:18" ht="12.75">
      <c r="J1687" s="92"/>
      <c r="P1687" s="88"/>
      <c r="Q1687" s="2"/>
      <c r="R1687" s="35"/>
    </row>
    <row r="1688" spans="10:18" ht="12.75">
      <c r="J1688" s="92"/>
      <c r="P1688" s="88"/>
      <c r="Q1688" s="2"/>
      <c r="R1688" s="35"/>
    </row>
    <row r="1689" spans="10:18" ht="12.75">
      <c r="J1689" s="92"/>
      <c r="P1689" s="88"/>
      <c r="Q1689" s="2"/>
      <c r="R1689" s="35"/>
    </row>
    <row r="1690" spans="10:18" ht="12.75">
      <c r="J1690" s="92"/>
      <c r="P1690" s="88"/>
      <c r="Q1690" s="2"/>
      <c r="R1690" s="35"/>
    </row>
    <row r="1691" spans="10:18" ht="12.75">
      <c r="J1691" s="92"/>
      <c r="P1691" s="88"/>
      <c r="Q1691" s="2"/>
      <c r="R1691" s="35"/>
    </row>
    <row r="1692" spans="10:18" ht="12.75">
      <c r="J1692" s="92"/>
      <c r="P1692" s="88"/>
      <c r="Q1692" s="2"/>
      <c r="R1692" s="35"/>
    </row>
    <row r="1693" spans="10:18" ht="12.75">
      <c r="J1693" s="92"/>
      <c r="P1693" s="88"/>
      <c r="Q1693" s="2"/>
      <c r="R1693" s="35"/>
    </row>
    <row r="1694" spans="10:18" ht="12.75">
      <c r="J1694" s="92"/>
      <c r="P1694" s="88"/>
      <c r="Q1694" s="2"/>
      <c r="R1694" s="35"/>
    </row>
    <row r="1695" spans="10:18" ht="12.75">
      <c r="J1695" s="92"/>
      <c r="P1695" s="88"/>
      <c r="Q1695" s="2"/>
      <c r="R1695" s="35"/>
    </row>
    <row r="1696" spans="10:18" ht="12.75">
      <c r="J1696" s="92"/>
      <c r="P1696" s="88"/>
      <c r="Q1696" s="2"/>
      <c r="R1696" s="35"/>
    </row>
    <row r="1697" spans="10:18" ht="12.75">
      <c r="J1697" s="92"/>
      <c r="P1697" s="88"/>
      <c r="Q1697" s="2"/>
      <c r="R1697" s="35"/>
    </row>
    <row r="1698" spans="10:18" ht="12.75">
      <c r="J1698" s="92"/>
      <c r="P1698" s="88"/>
      <c r="Q1698" s="2"/>
      <c r="R1698" s="35"/>
    </row>
    <row r="1699" spans="10:18" ht="12.75">
      <c r="J1699" s="92"/>
      <c r="P1699" s="88"/>
      <c r="Q1699" s="2"/>
      <c r="R1699" s="35"/>
    </row>
    <row r="1700" spans="10:18" ht="12.75">
      <c r="J1700" s="92"/>
      <c r="P1700" s="88"/>
      <c r="Q1700" s="2"/>
      <c r="R1700" s="35"/>
    </row>
    <row r="1701" spans="10:18" ht="12.75">
      <c r="J1701" s="92"/>
      <c r="P1701" s="88"/>
      <c r="Q1701" s="2"/>
      <c r="R1701" s="35"/>
    </row>
    <row r="1702" spans="10:18" ht="12.75">
      <c r="J1702" s="92"/>
      <c r="P1702" s="88"/>
      <c r="Q1702" s="2"/>
      <c r="R1702" s="35"/>
    </row>
    <row r="1703" spans="10:18" ht="12.75">
      <c r="J1703" s="92"/>
      <c r="P1703" s="88"/>
      <c r="Q1703" s="2"/>
      <c r="R1703" s="35"/>
    </row>
    <row r="1704" spans="10:18" ht="12.75">
      <c r="J1704" s="92"/>
      <c r="P1704" s="88"/>
      <c r="Q1704" s="2"/>
      <c r="R1704" s="35"/>
    </row>
    <row r="1705" spans="10:18" ht="12.75">
      <c r="J1705" s="92"/>
      <c r="P1705" s="88"/>
      <c r="Q1705" s="2"/>
      <c r="R1705" s="35"/>
    </row>
    <row r="1706" spans="10:18" ht="12.75">
      <c r="J1706" s="92"/>
      <c r="P1706" s="88"/>
      <c r="Q1706" s="2"/>
      <c r="R1706" s="35"/>
    </row>
    <row r="1707" spans="10:18" ht="12.75">
      <c r="J1707" s="92"/>
      <c r="P1707" s="88"/>
      <c r="Q1707" s="2"/>
      <c r="R1707" s="35"/>
    </row>
    <row r="1708" spans="10:18" ht="12.75">
      <c r="J1708" s="92"/>
      <c r="P1708" s="88"/>
      <c r="Q1708" s="2"/>
      <c r="R1708" s="35"/>
    </row>
    <row r="1709" spans="10:18" ht="12.75">
      <c r="J1709" s="92"/>
      <c r="P1709" s="88"/>
      <c r="Q1709" s="2"/>
      <c r="R1709" s="35"/>
    </row>
    <row r="1710" spans="10:18" ht="12.75">
      <c r="J1710" s="92"/>
      <c r="P1710" s="88"/>
      <c r="Q1710" s="2"/>
      <c r="R1710" s="35"/>
    </row>
    <row r="1711" spans="10:18" ht="12.75">
      <c r="J1711" s="92"/>
      <c r="P1711" s="88"/>
      <c r="Q1711" s="2"/>
      <c r="R1711" s="35"/>
    </row>
    <row r="1712" spans="10:18" ht="12.75">
      <c r="J1712" s="92"/>
      <c r="P1712" s="88"/>
      <c r="Q1712" s="2"/>
      <c r="R1712" s="35"/>
    </row>
    <row r="1713" spans="10:18" ht="12.75">
      <c r="J1713" s="92"/>
      <c r="P1713" s="88"/>
      <c r="Q1713" s="2"/>
      <c r="R1713" s="35"/>
    </row>
    <row r="1714" spans="10:18" ht="12.75">
      <c r="J1714" s="92"/>
      <c r="P1714" s="88"/>
      <c r="Q1714" s="2"/>
      <c r="R1714" s="35"/>
    </row>
    <row r="1715" spans="10:18" ht="12.75">
      <c r="J1715" s="92"/>
      <c r="P1715" s="88"/>
      <c r="Q1715" s="2"/>
      <c r="R1715" s="35"/>
    </row>
    <row r="1716" spans="10:18" ht="12.75">
      <c r="J1716" s="92"/>
      <c r="P1716" s="88"/>
      <c r="Q1716" s="2"/>
      <c r="R1716" s="35"/>
    </row>
    <row r="1717" spans="10:18" ht="12.75">
      <c r="J1717" s="92"/>
      <c r="P1717" s="88"/>
      <c r="Q1717" s="2"/>
      <c r="R1717" s="35"/>
    </row>
    <row r="1718" spans="10:18" ht="12.75">
      <c r="J1718" s="92"/>
      <c r="P1718" s="88"/>
      <c r="Q1718" s="2"/>
      <c r="R1718" s="35"/>
    </row>
    <row r="1719" spans="10:18" ht="12.75">
      <c r="J1719" s="92"/>
      <c r="P1719" s="88"/>
      <c r="Q1719" s="2"/>
      <c r="R1719" s="35"/>
    </row>
    <row r="1720" spans="10:18" ht="12.75">
      <c r="J1720" s="92"/>
      <c r="P1720" s="88"/>
      <c r="Q1720" s="2"/>
      <c r="R1720" s="35"/>
    </row>
    <row r="1721" spans="10:18" ht="12.75">
      <c r="J1721" s="92"/>
      <c r="P1721" s="88"/>
      <c r="Q1721" s="2"/>
      <c r="R1721" s="35"/>
    </row>
    <row r="1722" spans="10:18" ht="12.75">
      <c r="J1722" s="92"/>
      <c r="P1722" s="88"/>
      <c r="Q1722" s="2"/>
      <c r="R1722" s="35"/>
    </row>
    <row r="1723" spans="10:18" ht="12.75">
      <c r="J1723" s="92"/>
      <c r="P1723" s="88"/>
      <c r="Q1723" s="2"/>
      <c r="R1723" s="35"/>
    </row>
    <row r="1724" spans="10:18" ht="12.75">
      <c r="J1724" s="92"/>
      <c r="P1724" s="88"/>
      <c r="Q1724" s="2"/>
      <c r="R1724" s="35"/>
    </row>
    <row r="1725" spans="10:18" ht="12.75">
      <c r="J1725" s="92"/>
      <c r="P1725" s="88"/>
      <c r="Q1725" s="2"/>
      <c r="R1725" s="35"/>
    </row>
    <row r="1726" spans="10:18" ht="12.75">
      <c r="J1726" s="92"/>
      <c r="P1726" s="88"/>
      <c r="Q1726" s="2"/>
      <c r="R1726" s="35"/>
    </row>
    <row r="1727" spans="10:18" ht="12.75">
      <c r="J1727" s="92"/>
      <c r="P1727" s="88"/>
      <c r="Q1727" s="2"/>
      <c r="R1727" s="35"/>
    </row>
    <row r="1728" spans="10:18" ht="12.75">
      <c r="J1728" s="92"/>
      <c r="P1728" s="88"/>
      <c r="Q1728" s="2"/>
      <c r="R1728" s="35"/>
    </row>
    <row r="1729" spans="10:18" ht="12.75">
      <c r="J1729" s="92"/>
      <c r="P1729" s="88"/>
      <c r="Q1729" s="2"/>
      <c r="R1729" s="35"/>
    </row>
    <row r="1730" spans="10:18" ht="12.75">
      <c r="J1730" s="92"/>
      <c r="P1730" s="88"/>
      <c r="Q1730" s="2"/>
      <c r="R1730" s="35"/>
    </row>
    <row r="1731" spans="10:18" ht="12.75">
      <c r="J1731" s="92"/>
      <c r="P1731" s="88"/>
      <c r="Q1731" s="2"/>
      <c r="R1731" s="35"/>
    </row>
    <row r="1732" spans="10:18" ht="12.75">
      <c r="J1732" s="92"/>
      <c r="P1732" s="88"/>
      <c r="Q1732" s="2"/>
      <c r="R1732" s="35"/>
    </row>
    <row r="1733" spans="10:18" ht="12.75">
      <c r="J1733" s="92"/>
      <c r="P1733" s="88"/>
      <c r="Q1733" s="2"/>
      <c r="R1733" s="35"/>
    </row>
    <row r="1734" spans="10:18" ht="12.75">
      <c r="J1734" s="92"/>
      <c r="P1734" s="88"/>
      <c r="Q1734" s="2"/>
      <c r="R1734" s="35"/>
    </row>
    <row r="1735" spans="10:18" ht="12.75">
      <c r="J1735" s="92"/>
      <c r="P1735" s="88"/>
      <c r="Q1735" s="2"/>
      <c r="R1735" s="35"/>
    </row>
    <row r="1736" spans="10:18" ht="12.75">
      <c r="J1736" s="92"/>
      <c r="P1736" s="88"/>
      <c r="Q1736" s="2"/>
      <c r="R1736" s="35"/>
    </row>
    <row r="1737" spans="10:18" ht="12.75">
      <c r="J1737" s="92"/>
      <c r="P1737" s="88"/>
      <c r="Q1737" s="2"/>
      <c r="R1737" s="35"/>
    </row>
    <row r="1738" spans="10:18" ht="12.75">
      <c r="J1738" s="92"/>
      <c r="P1738" s="88"/>
      <c r="Q1738" s="2"/>
      <c r="R1738" s="35"/>
    </row>
    <row r="1739" spans="10:18" ht="12.75">
      <c r="J1739" s="92"/>
      <c r="P1739" s="88"/>
      <c r="Q1739" s="2"/>
      <c r="R1739" s="35"/>
    </row>
    <row r="1740" spans="10:18" ht="12.75">
      <c r="J1740" s="92"/>
      <c r="P1740" s="88"/>
      <c r="Q1740" s="2"/>
      <c r="R1740" s="35"/>
    </row>
    <row r="1741" spans="10:18" ht="12.75">
      <c r="J1741" s="92"/>
      <c r="P1741" s="88"/>
      <c r="Q1741" s="2"/>
      <c r="R1741" s="35"/>
    </row>
    <row r="1742" spans="10:18" ht="12.75">
      <c r="J1742" s="92"/>
      <c r="P1742" s="88"/>
      <c r="Q1742" s="2"/>
      <c r="R1742" s="35"/>
    </row>
    <row r="1743" spans="10:18" ht="12.75">
      <c r="J1743" s="92"/>
      <c r="P1743" s="88"/>
      <c r="Q1743" s="2"/>
      <c r="R1743" s="35"/>
    </row>
    <row r="1744" spans="10:18" ht="12.75">
      <c r="J1744" s="92"/>
      <c r="P1744" s="88"/>
      <c r="Q1744" s="2"/>
      <c r="R1744" s="35"/>
    </row>
    <row r="1745" spans="10:18" ht="12.75">
      <c r="J1745" s="92"/>
      <c r="P1745" s="88"/>
      <c r="Q1745" s="2"/>
      <c r="R1745" s="35"/>
    </row>
    <row r="1746" spans="10:18" ht="12.75">
      <c r="J1746" s="92"/>
      <c r="P1746" s="88"/>
      <c r="Q1746" s="2"/>
      <c r="R1746" s="35"/>
    </row>
    <row r="1747" spans="10:18" ht="12.75">
      <c r="J1747" s="92"/>
      <c r="P1747" s="88"/>
      <c r="Q1747" s="2"/>
      <c r="R1747" s="35"/>
    </row>
    <row r="1748" spans="10:18" ht="12.75">
      <c r="J1748" s="92"/>
      <c r="P1748" s="88"/>
      <c r="Q1748" s="2"/>
      <c r="R1748" s="35"/>
    </row>
    <row r="1749" spans="10:18" ht="12.75">
      <c r="J1749" s="92"/>
      <c r="P1749" s="88"/>
      <c r="Q1749" s="2"/>
      <c r="R1749" s="35"/>
    </row>
    <row r="1750" spans="10:18" ht="12.75">
      <c r="J1750" s="92"/>
      <c r="P1750" s="88"/>
      <c r="Q1750" s="2"/>
      <c r="R1750" s="35"/>
    </row>
    <row r="1751" spans="10:18" ht="12.75">
      <c r="J1751" s="92"/>
      <c r="P1751" s="88"/>
      <c r="Q1751" s="2"/>
      <c r="R1751" s="35"/>
    </row>
    <row r="1752" spans="10:18" ht="12.75">
      <c r="J1752" s="92"/>
      <c r="P1752" s="88"/>
      <c r="Q1752" s="2"/>
      <c r="R1752" s="35"/>
    </row>
    <row r="1753" spans="10:18" ht="12.75">
      <c r="J1753" s="92"/>
      <c r="P1753" s="88"/>
      <c r="Q1753" s="2"/>
      <c r="R1753" s="35"/>
    </row>
    <row r="1754" spans="10:18" ht="12.75">
      <c r="J1754" s="92"/>
      <c r="P1754" s="88"/>
      <c r="Q1754" s="2"/>
      <c r="R1754" s="35"/>
    </row>
    <row r="1755" spans="10:18" ht="12.75">
      <c r="J1755" s="92"/>
      <c r="P1755" s="88"/>
      <c r="Q1755" s="2"/>
      <c r="R1755" s="35"/>
    </row>
    <row r="1756" spans="10:18" ht="12.75">
      <c r="J1756" s="92"/>
      <c r="P1756" s="88"/>
      <c r="Q1756" s="2"/>
      <c r="R1756" s="35"/>
    </row>
    <row r="1757" spans="10:18" ht="12.75">
      <c r="J1757" s="92"/>
      <c r="P1757" s="88"/>
      <c r="Q1757" s="2"/>
      <c r="R1757" s="35"/>
    </row>
    <row r="1758" spans="10:18" ht="12.75">
      <c r="J1758" s="92"/>
      <c r="P1758" s="88"/>
      <c r="Q1758" s="2"/>
      <c r="R1758" s="35"/>
    </row>
    <row r="1759" spans="10:18" ht="12.75">
      <c r="J1759" s="92"/>
      <c r="P1759" s="88"/>
      <c r="Q1759" s="2"/>
      <c r="R1759" s="35"/>
    </row>
    <row r="1760" spans="10:18" ht="12.75">
      <c r="J1760" s="92"/>
      <c r="P1760" s="88"/>
      <c r="Q1760" s="2"/>
      <c r="R1760" s="35"/>
    </row>
    <row r="1761" spans="10:18" ht="12.75">
      <c r="J1761" s="92"/>
      <c r="P1761" s="88"/>
      <c r="Q1761" s="2"/>
      <c r="R1761" s="35"/>
    </row>
    <row r="1762" spans="10:18" ht="12.75">
      <c r="J1762" s="92"/>
      <c r="P1762" s="88"/>
      <c r="Q1762" s="2"/>
      <c r="R1762" s="35"/>
    </row>
    <row r="1763" spans="10:18" ht="12.75">
      <c r="J1763" s="92"/>
      <c r="P1763" s="88"/>
      <c r="Q1763" s="2"/>
      <c r="R1763" s="35"/>
    </row>
    <row r="1764" spans="10:18" ht="12.75">
      <c r="J1764" s="92"/>
      <c r="P1764" s="88"/>
      <c r="Q1764" s="2"/>
      <c r="R1764" s="35"/>
    </row>
    <row r="1765" spans="10:18" ht="12.75">
      <c r="J1765" s="92"/>
      <c r="P1765" s="88"/>
      <c r="Q1765" s="2"/>
      <c r="R1765" s="35"/>
    </row>
    <row r="1766" spans="10:18" ht="12.75">
      <c r="J1766" s="92"/>
      <c r="P1766" s="88"/>
      <c r="Q1766" s="2"/>
      <c r="R1766" s="35"/>
    </row>
    <row r="1767" spans="10:18" ht="12.75">
      <c r="J1767" s="92"/>
      <c r="P1767" s="88"/>
      <c r="Q1767" s="2"/>
      <c r="R1767" s="35"/>
    </row>
    <row r="1768" spans="10:18" ht="12.75">
      <c r="J1768" s="92"/>
      <c r="P1768" s="88"/>
      <c r="Q1768" s="2"/>
      <c r="R1768" s="35"/>
    </row>
    <row r="1769" spans="10:18" ht="12.75">
      <c r="J1769" s="92"/>
      <c r="P1769" s="88"/>
      <c r="Q1769" s="2"/>
      <c r="R1769" s="35"/>
    </row>
    <row r="1770" spans="10:18" ht="12.75">
      <c r="J1770" s="92"/>
      <c r="P1770" s="88"/>
      <c r="Q1770" s="2"/>
      <c r="R1770" s="35"/>
    </row>
    <row r="1771" spans="10:18" ht="12.75">
      <c r="J1771" s="92"/>
      <c r="P1771" s="88"/>
      <c r="Q1771" s="2"/>
      <c r="R1771" s="35"/>
    </row>
    <row r="1772" spans="10:18" ht="12.75">
      <c r="J1772" s="92"/>
      <c r="P1772" s="88"/>
      <c r="Q1772" s="2"/>
      <c r="R1772" s="35"/>
    </row>
    <row r="1773" spans="10:18" ht="12.75">
      <c r="J1773" s="92"/>
      <c r="P1773" s="88"/>
      <c r="Q1773" s="2"/>
      <c r="R1773" s="35"/>
    </row>
    <row r="1774" spans="10:18" ht="12.75">
      <c r="J1774" s="92"/>
      <c r="P1774" s="88"/>
      <c r="Q1774" s="2"/>
      <c r="R1774" s="35"/>
    </row>
    <row r="1775" spans="10:18" ht="12.75">
      <c r="J1775" s="92"/>
      <c r="P1775" s="88"/>
      <c r="Q1775" s="2"/>
      <c r="R1775" s="35"/>
    </row>
    <row r="1776" spans="10:18" ht="12.75">
      <c r="J1776" s="92"/>
      <c r="P1776" s="88"/>
      <c r="Q1776" s="2"/>
      <c r="R1776" s="35"/>
    </row>
    <row r="1777" spans="10:18" ht="12.75">
      <c r="J1777" s="92"/>
      <c r="P1777" s="88"/>
      <c r="Q1777" s="2"/>
      <c r="R1777" s="35"/>
    </row>
    <row r="1778" spans="10:18" ht="12.75">
      <c r="J1778" s="92"/>
      <c r="P1778" s="88"/>
      <c r="Q1778" s="2"/>
      <c r="R1778" s="35"/>
    </row>
    <row r="1779" spans="10:18" ht="12.75">
      <c r="J1779" s="92"/>
      <c r="P1779" s="88"/>
      <c r="Q1779" s="2"/>
      <c r="R1779" s="35"/>
    </row>
    <row r="1780" spans="10:18" ht="12.75">
      <c r="J1780" s="92"/>
      <c r="P1780" s="88"/>
      <c r="Q1780" s="2"/>
      <c r="R1780" s="35"/>
    </row>
    <row r="1781" spans="10:18" ht="12.75">
      <c r="J1781" s="92"/>
      <c r="P1781" s="88"/>
      <c r="Q1781" s="2"/>
      <c r="R1781" s="35"/>
    </row>
    <row r="1782" spans="10:18" ht="12.75">
      <c r="J1782" s="92"/>
      <c r="P1782" s="88"/>
      <c r="Q1782" s="2"/>
      <c r="R1782" s="35"/>
    </row>
    <row r="1783" spans="10:18" ht="12.75">
      <c r="J1783" s="92"/>
      <c r="P1783" s="88"/>
      <c r="Q1783" s="2"/>
      <c r="R1783" s="35"/>
    </row>
    <row r="1784" spans="10:18" ht="12.75">
      <c r="J1784" s="92"/>
      <c r="P1784" s="88"/>
      <c r="Q1784" s="2"/>
      <c r="R1784" s="35"/>
    </row>
    <row r="1785" spans="10:18" ht="12.75">
      <c r="J1785" s="92"/>
      <c r="P1785" s="88"/>
      <c r="Q1785" s="2"/>
      <c r="R1785" s="35"/>
    </row>
    <row r="1786" spans="10:18" ht="12.75">
      <c r="J1786" s="92"/>
      <c r="P1786" s="88"/>
      <c r="Q1786" s="2"/>
      <c r="R1786" s="35"/>
    </row>
    <row r="1787" spans="10:18" ht="12.75">
      <c r="J1787" s="92"/>
      <c r="P1787" s="88"/>
      <c r="Q1787" s="2"/>
      <c r="R1787" s="35"/>
    </row>
    <row r="1788" spans="10:18" ht="12.75">
      <c r="J1788" s="92"/>
      <c r="P1788" s="88"/>
      <c r="Q1788" s="2"/>
      <c r="R1788" s="35"/>
    </row>
    <row r="1789" spans="10:18" ht="12.75">
      <c r="J1789" s="92"/>
      <c r="P1789" s="88"/>
      <c r="Q1789" s="2"/>
      <c r="R1789" s="35"/>
    </row>
    <row r="1790" spans="10:18" ht="12.75">
      <c r="J1790" s="92"/>
      <c r="P1790" s="88"/>
      <c r="Q1790" s="2"/>
      <c r="R1790" s="35"/>
    </row>
    <row r="1791" spans="10:18" ht="12.75">
      <c r="J1791" s="92"/>
      <c r="P1791" s="88"/>
      <c r="Q1791" s="2"/>
      <c r="R1791" s="35"/>
    </row>
    <row r="1792" spans="10:18" ht="12.75">
      <c r="J1792" s="92"/>
      <c r="P1792" s="88"/>
      <c r="Q1792" s="2"/>
      <c r="R1792" s="35"/>
    </row>
    <row r="1793" spans="10:18" ht="12.75">
      <c r="J1793" s="92"/>
      <c r="P1793" s="88"/>
      <c r="Q1793" s="2"/>
      <c r="R1793" s="35"/>
    </row>
    <row r="1794" spans="10:18" ht="12.75">
      <c r="J1794" s="92"/>
      <c r="P1794" s="88"/>
      <c r="Q1794" s="2"/>
      <c r="R1794" s="35"/>
    </row>
    <row r="1795" spans="10:18" ht="12.75">
      <c r="J1795" s="92"/>
      <c r="P1795" s="88"/>
      <c r="Q1795" s="2"/>
      <c r="R1795" s="35"/>
    </row>
    <row r="1796" spans="10:18" ht="12.75">
      <c r="J1796" s="92"/>
      <c r="P1796" s="88"/>
      <c r="Q1796" s="2"/>
      <c r="R1796" s="35"/>
    </row>
    <row r="1797" spans="10:18" ht="12.75">
      <c r="J1797" s="92"/>
      <c r="P1797" s="88"/>
      <c r="Q1797" s="2"/>
      <c r="R1797" s="35"/>
    </row>
    <row r="1798" spans="10:18" ht="12.75">
      <c r="J1798" s="92"/>
      <c r="P1798" s="88"/>
      <c r="Q1798" s="2"/>
      <c r="R1798" s="35"/>
    </row>
    <row r="1799" spans="10:18" ht="12.75">
      <c r="J1799" s="92"/>
      <c r="P1799" s="88"/>
      <c r="Q1799" s="2"/>
      <c r="R1799" s="35"/>
    </row>
    <row r="1800" spans="10:18" ht="12.75">
      <c r="J1800" s="92"/>
      <c r="P1800" s="88"/>
      <c r="Q1800" s="2"/>
      <c r="R1800" s="35"/>
    </row>
    <row r="1801" spans="10:18" ht="12.75">
      <c r="J1801" s="92"/>
      <c r="P1801" s="88"/>
      <c r="Q1801" s="2"/>
      <c r="R1801" s="35"/>
    </row>
    <row r="1802" spans="10:18" ht="12.75">
      <c r="J1802" s="92"/>
      <c r="P1802" s="88"/>
      <c r="Q1802" s="2"/>
      <c r="R1802" s="35"/>
    </row>
    <row r="1803" spans="10:18" ht="12.75">
      <c r="J1803" s="92"/>
      <c r="P1803" s="88"/>
      <c r="Q1803" s="2"/>
      <c r="R1803" s="35"/>
    </row>
    <row r="1804" spans="10:18" ht="12.75">
      <c r="J1804" s="92"/>
      <c r="P1804" s="88"/>
      <c r="Q1804" s="2"/>
      <c r="R1804" s="35"/>
    </row>
    <row r="1805" spans="10:18" ht="12.75">
      <c r="J1805" s="92"/>
      <c r="P1805" s="88"/>
      <c r="Q1805" s="2"/>
      <c r="R1805" s="35"/>
    </row>
    <row r="1806" spans="10:18" ht="12.75">
      <c r="J1806" s="92"/>
      <c r="P1806" s="88"/>
      <c r="Q1806" s="2"/>
      <c r="R1806" s="35"/>
    </row>
    <row r="1807" spans="10:18" ht="12.75">
      <c r="J1807" s="92"/>
      <c r="P1807" s="88"/>
      <c r="Q1807" s="2"/>
      <c r="R1807" s="35"/>
    </row>
    <row r="1808" spans="10:18" ht="12.75">
      <c r="J1808" s="92"/>
      <c r="P1808" s="88"/>
      <c r="Q1808" s="2"/>
      <c r="R1808" s="35"/>
    </row>
    <row r="1809" spans="10:18" ht="12.75">
      <c r="J1809" s="92"/>
      <c r="P1809" s="88"/>
      <c r="Q1809" s="2"/>
      <c r="R1809" s="35"/>
    </row>
    <row r="1810" spans="10:18" ht="12.75">
      <c r="J1810" s="92"/>
      <c r="P1810" s="88"/>
      <c r="Q1810" s="2"/>
      <c r="R1810" s="35"/>
    </row>
    <row r="1811" spans="10:18" ht="12.75">
      <c r="J1811" s="92"/>
      <c r="P1811" s="88"/>
      <c r="Q1811" s="2"/>
      <c r="R1811" s="35"/>
    </row>
    <row r="1812" spans="10:18" ht="12.75">
      <c r="J1812" s="92"/>
      <c r="P1812" s="88"/>
      <c r="Q1812" s="2"/>
      <c r="R1812" s="35"/>
    </row>
    <row r="1813" spans="10:18" ht="12.75">
      <c r="J1813" s="92"/>
      <c r="P1813" s="88"/>
      <c r="Q1813" s="2"/>
      <c r="R1813" s="35"/>
    </row>
    <row r="1814" spans="10:18" ht="12.75">
      <c r="J1814" s="92"/>
      <c r="P1814" s="88"/>
      <c r="Q1814" s="2"/>
      <c r="R1814" s="35"/>
    </row>
    <row r="1815" spans="10:18" ht="12.75">
      <c r="J1815" s="92"/>
      <c r="P1815" s="88"/>
      <c r="Q1815" s="2"/>
      <c r="R1815" s="35"/>
    </row>
    <row r="1816" spans="10:18" ht="12.75">
      <c r="J1816" s="92"/>
      <c r="P1816" s="88"/>
      <c r="Q1816" s="2"/>
      <c r="R1816" s="35"/>
    </row>
    <row r="1817" spans="10:18" ht="12.75">
      <c r="J1817" s="92"/>
      <c r="P1817" s="88"/>
      <c r="Q1817" s="2"/>
      <c r="R1817" s="35"/>
    </row>
    <row r="1818" spans="10:18" ht="12.75">
      <c r="J1818" s="92"/>
      <c r="P1818" s="88"/>
      <c r="Q1818" s="2"/>
      <c r="R1818" s="35"/>
    </row>
    <row r="1819" spans="10:18" ht="12.75">
      <c r="J1819" s="92"/>
      <c r="P1819" s="88"/>
      <c r="Q1819" s="2"/>
      <c r="R1819" s="35"/>
    </row>
    <row r="1820" spans="10:18" ht="12.75">
      <c r="J1820" s="92"/>
      <c r="P1820" s="88"/>
      <c r="Q1820" s="2"/>
      <c r="R1820" s="35"/>
    </row>
    <row r="1821" spans="10:18" ht="12.75">
      <c r="J1821" s="92"/>
      <c r="P1821" s="88"/>
      <c r="Q1821" s="2"/>
      <c r="R1821" s="35"/>
    </row>
    <row r="1822" spans="10:18" ht="12.75">
      <c r="J1822" s="92"/>
      <c r="P1822" s="88"/>
      <c r="Q1822" s="2"/>
      <c r="R1822" s="35"/>
    </row>
    <row r="1823" spans="10:18" ht="12.75">
      <c r="J1823" s="92"/>
      <c r="P1823" s="88"/>
      <c r="Q1823" s="2"/>
      <c r="R1823" s="35"/>
    </row>
    <row r="1824" spans="10:18" ht="12.75">
      <c r="J1824" s="92"/>
      <c r="P1824" s="88"/>
      <c r="Q1824" s="2"/>
      <c r="R1824" s="35"/>
    </row>
    <row r="1825" spans="10:18" ht="12.75">
      <c r="J1825" s="92"/>
      <c r="P1825" s="88"/>
      <c r="Q1825" s="2"/>
      <c r="R1825" s="35"/>
    </row>
    <row r="1826" spans="10:18" ht="12.75">
      <c r="J1826" s="92"/>
      <c r="P1826" s="88"/>
      <c r="Q1826" s="2"/>
      <c r="R1826" s="35"/>
    </row>
    <row r="1827" spans="10:18" ht="12.75">
      <c r="J1827" s="92"/>
      <c r="P1827" s="88"/>
      <c r="Q1827" s="2"/>
      <c r="R1827" s="35"/>
    </row>
    <row r="1828" spans="10:18" ht="12.75">
      <c r="J1828" s="92"/>
      <c r="P1828" s="88"/>
      <c r="Q1828" s="2"/>
      <c r="R1828" s="35"/>
    </row>
    <row r="1829" spans="10:18" ht="12.75">
      <c r="J1829" s="92"/>
      <c r="P1829" s="88"/>
      <c r="Q1829" s="2"/>
      <c r="R1829" s="35"/>
    </row>
    <row r="1830" spans="10:18" ht="12.75">
      <c r="J1830" s="92"/>
      <c r="P1830" s="88"/>
      <c r="Q1830" s="2"/>
      <c r="R1830" s="35"/>
    </row>
    <row r="1831" spans="10:18" ht="12.75">
      <c r="J1831" s="92"/>
      <c r="P1831" s="88"/>
      <c r="Q1831" s="2"/>
      <c r="R1831" s="35"/>
    </row>
    <row r="1832" spans="10:18" ht="12.75">
      <c r="J1832" s="92"/>
      <c r="P1832" s="88"/>
      <c r="Q1832" s="2"/>
      <c r="R1832" s="35"/>
    </row>
    <row r="1833" spans="10:18" ht="12.75">
      <c r="J1833" s="92"/>
      <c r="P1833" s="88"/>
      <c r="Q1833" s="2"/>
      <c r="R1833" s="35"/>
    </row>
    <row r="1834" spans="10:18" ht="12.75">
      <c r="J1834" s="92"/>
      <c r="P1834" s="88"/>
      <c r="Q1834" s="2"/>
      <c r="R1834" s="35"/>
    </row>
    <row r="1835" spans="10:18" ht="12.75">
      <c r="J1835" s="92"/>
      <c r="P1835" s="88"/>
      <c r="Q1835" s="2"/>
      <c r="R1835" s="35"/>
    </row>
    <row r="1836" spans="10:18" ht="12.75">
      <c r="J1836" s="92"/>
      <c r="P1836" s="88"/>
      <c r="Q1836" s="2"/>
      <c r="R1836" s="35"/>
    </row>
    <row r="1837" spans="10:18" ht="12.75">
      <c r="J1837" s="92"/>
      <c r="P1837" s="88"/>
      <c r="Q1837" s="2"/>
      <c r="R1837" s="35"/>
    </row>
    <row r="1838" spans="10:18" ht="12.75">
      <c r="J1838" s="92"/>
      <c r="P1838" s="88"/>
      <c r="Q1838" s="2"/>
      <c r="R1838" s="35"/>
    </row>
    <row r="1839" spans="10:18" ht="12.75">
      <c r="J1839" s="92"/>
      <c r="P1839" s="88"/>
      <c r="Q1839" s="2"/>
      <c r="R1839" s="35"/>
    </row>
    <row r="1840" spans="10:18" ht="12.75">
      <c r="J1840" s="92"/>
      <c r="P1840" s="88"/>
      <c r="Q1840" s="2"/>
      <c r="R1840" s="35"/>
    </row>
    <row r="1841" spans="10:18" ht="12.75">
      <c r="J1841" s="92"/>
      <c r="P1841" s="88"/>
      <c r="Q1841" s="2"/>
      <c r="R1841" s="35"/>
    </row>
    <row r="1842" spans="10:18" ht="12.75">
      <c r="J1842" s="92"/>
      <c r="P1842" s="88"/>
      <c r="Q1842" s="2"/>
      <c r="R1842" s="35"/>
    </row>
    <row r="1843" spans="10:18" ht="12.75">
      <c r="J1843" s="92"/>
      <c r="P1843" s="88"/>
      <c r="Q1843" s="2"/>
      <c r="R1843" s="35"/>
    </row>
    <row r="1844" spans="10:18" ht="12.75">
      <c r="J1844" s="92"/>
      <c r="P1844" s="88"/>
      <c r="Q1844" s="2"/>
      <c r="R1844" s="35"/>
    </row>
    <row r="1845" spans="10:18" ht="12.75">
      <c r="J1845" s="92"/>
      <c r="P1845" s="88"/>
      <c r="Q1845" s="2"/>
      <c r="R1845" s="35"/>
    </row>
    <row r="1846" spans="10:18" ht="12.75">
      <c r="J1846" s="92"/>
      <c r="P1846" s="88"/>
      <c r="Q1846" s="2"/>
      <c r="R1846" s="35"/>
    </row>
    <row r="1847" spans="10:18" ht="12.75">
      <c r="J1847" s="92"/>
      <c r="P1847" s="88"/>
      <c r="Q1847" s="2"/>
      <c r="R1847" s="35"/>
    </row>
    <row r="1848" spans="10:18" ht="12.75">
      <c r="J1848" s="92"/>
      <c r="P1848" s="88"/>
      <c r="Q1848" s="2"/>
      <c r="R1848" s="35"/>
    </row>
    <row r="1849" spans="10:18" ht="12.75">
      <c r="J1849" s="92"/>
      <c r="P1849" s="88"/>
      <c r="Q1849" s="2"/>
      <c r="R1849" s="35"/>
    </row>
    <row r="1850" spans="10:18" ht="12.75">
      <c r="J1850" s="92"/>
      <c r="P1850" s="88"/>
      <c r="Q1850" s="2"/>
      <c r="R1850" s="35"/>
    </row>
    <row r="1851" spans="10:18" ht="12.75">
      <c r="J1851" s="92"/>
      <c r="P1851" s="88"/>
      <c r="Q1851" s="2"/>
      <c r="R1851" s="35"/>
    </row>
    <row r="1852" spans="10:18" ht="12.75">
      <c r="J1852" s="92"/>
      <c r="P1852" s="88"/>
      <c r="Q1852" s="2"/>
      <c r="R1852" s="35"/>
    </row>
    <row r="1853" spans="10:18" ht="12.75">
      <c r="J1853" s="92"/>
      <c r="P1853" s="88"/>
      <c r="Q1853" s="2"/>
      <c r="R1853" s="35"/>
    </row>
    <row r="1854" spans="10:18" ht="12.75">
      <c r="J1854" s="92"/>
      <c r="P1854" s="88"/>
      <c r="Q1854" s="2"/>
      <c r="R1854" s="35"/>
    </row>
    <row r="1855" spans="10:18" ht="12.75">
      <c r="J1855" s="92"/>
      <c r="P1855" s="88"/>
      <c r="Q1855" s="2"/>
      <c r="R1855" s="35"/>
    </row>
    <row r="1856" spans="10:18" ht="12.75">
      <c r="J1856" s="92"/>
      <c r="P1856" s="88"/>
      <c r="Q1856" s="2"/>
      <c r="R1856" s="35"/>
    </row>
    <row r="1857" spans="10:18" ht="12.75">
      <c r="J1857" s="92"/>
      <c r="P1857" s="88"/>
      <c r="Q1857" s="2"/>
      <c r="R1857" s="35"/>
    </row>
    <row r="1858" spans="10:18" ht="12.75">
      <c r="J1858" s="92"/>
      <c r="P1858" s="88"/>
      <c r="Q1858" s="2"/>
      <c r="R1858" s="35"/>
    </row>
    <row r="1859" spans="10:18" ht="12.75">
      <c r="J1859" s="92"/>
      <c r="P1859" s="88"/>
      <c r="Q1859" s="2"/>
      <c r="R1859" s="35"/>
    </row>
    <row r="1860" spans="10:18" ht="12.75">
      <c r="J1860" s="92"/>
      <c r="P1860" s="88"/>
      <c r="Q1860" s="2"/>
      <c r="R1860" s="35"/>
    </row>
    <row r="1861" spans="10:18" ht="12.75">
      <c r="J1861" s="92"/>
      <c r="P1861" s="88"/>
      <c r="Q1861" s="2"/>
      <c r="R1861" s="35"/>
    </row>
    <row r="1862" spans="10:18" ht="12.75">
      <c r="J1862" s="92"/>
      <c r="P1862" s="88"/>
      <c r="Q1862" s="2"/>
      <c r="R1862" s="35"/>
    </row>
    <row r="1863" spans="10:18" ht="12.75">
      <c r="J1863" s="92"/>
      <c r="P1863" s="88"/>
      <c r="Q1863" s="2"/>
      <c r="R1863" s="35"/>
    </row>
    <row r="1864" spans="10:18" ht="12.75">
      <c r="J1864" s="92"/>
      <c r="P1864" s="88"/>
      <c r="Q1864" s="2"/>
      <c r="R1864" s="35"/>
    </row>
    <row r="1865" spans="10:18" ht="12.75">
      <c r="J1865" s="92"/>
      <c r="P1865" s="88"/>
      <c r="Q1865" s="2"/>
      <c r="R1865" s="35"/>
    </row>
    <row r="1866" spans="10:18" ht="12.75">
      <c r="J1866" s="92"/>
      <c r="P1866" s="88"/>
      <c r="Q1866" s="2"/>
      <c r="R1866" s="35"/>
    </row>
    <row r="1867" spans="10:18" ht="12.75">
      <c r="J1867" s="92"/>
      <c r="P1867" s="88"/>
      <c r="Q1867" s="2"/>
      <c r="R1867" s="35"/>
    </row>
    <row r="1868" spans="10:18" ht="12.75">
      <c r="J1868" s="92"/>
      <c r="P1868" s="88"/>
      <c r="Q1868" s="2"/>
      <c r="R1868" s="35"/>
    </row>
    <row r="1869" spans="10:18" ht="12.75">
      <c r="J1869" s="92"/>
      <c r="P1869" s="88"/>
      <c r="Q1869" s="2"/>
      <c r="R1869" s="35"/>
    </row>
    <row r="1870" spans="10:18" ht="12.75">
      <c r="J1870" s="92"/>
      <c r="P1870" s="88"/>
      <c r="Q1870" s="2"/>
      <c r="R1870" s="35"/>
    </row>
    <row r="1871" spans="10:18" ht="12.75">
      <c r="J1871" s="92"/>
      <c r="P1871" s="88"/>
      <c r="Q1871" s="2"/>
      <c r="R1871" s="35"/>
    </row>
    <row r="1872" spans="10:18" ht="12.75">
      <c r="J1872" s="92"/>
      <c r="P1872" s="88"/>
      <c r="Q1872" s="2"/>
      <c r="R1872" s="35"/>
    </row>
    <row r="1873" spans="10:18" ht="12.75">
      <c r="J1873" s="92"/>
      <c r="P1873" s="88"/>
      <c r="Q1873" s="2"/>
      <c r="R1873" s="35"/>
    </row>
    <row r="1874" spans="10:18" ht="12.75">
      <c r="J1874" s="92"/>
      <c r="P1874" s="88"/>
      <c r="Q1874" s="2"/>
      <c r="R1874" s="35"/>
    </row>
    <row r="1875" spans="10:18" ht="12.75">
      <c r="J1875" s="92"/>
      <c r="P1875" s="88"/>
      <c r="Q1875" s="2"/>
      <c r="R1875" s="35"/>
    </row>
    <row r="1876" spans="10:18" ht="12.75">
      <c r="J1876" s="92"/>
      <c r="P1876" s="88"/>
      <c r="Q1876" s="2"/>
      <c r="R1876" s="35"/>
    </row>
    <row r="1877" spans="10:18" ht="12.75">
      <c r="J1877" s="92"/>
      <c r="P1877" s="88"/>
      <c r="Q1877" s="2"/>
      <c r="R1877" s="35"/>
    </row>
    <row r="1878" spans="10:18" ht="12.75">
      <c r="J1878" s="92"/>
      <c r="P1878" s="88"/>
      <c r="Q1878" s="2"/>
      <c r="R1878" s="35"/>
    </row>
    <row r="1879" spans="10:18" ht="12.75">
      <c r="J1879" s="92"/>
      <c r="P1879" s="88"/>
      <c r="Q1879" s="2"/>
      <c r="R1879" s="35"/>
    </row>
    <row r="1880" spans="10:18" ht="12.75">
      <c r="J1880" s="92"/>
      <c r="P1880" s="88"/>
      <c r="Q1880" s="2"/>
      <c r="R1880" s="35"/>
    </row>
    <row r="1881" spans="10:18" ht="12.75">
      <c r="J1881" s="92"/>
      <c r="P1881" s="88"/>
      <c r="Q1881" s="2"/>
      <c r="R1881" s="35"/>
    </row>
    <row r="1882" spans="10:18" ht="12.75">
      <c r="J1882" s="92"/>
      <c r="P1882" s="88"/>
      <c r="Q1882" s="2"/>
      <c r="R1882" s="35"/>
    </row>
    <row r="1883" spans="10:18" ht="12.75">
      <c r="J1883" s="92"/>
      <c r="P1883" s="88"/>
      <c r="Q1883" s="2"/>
      <c r="R1883" s="35"/>
    </row>
    <row r="1884" spans="10:18" ht="12.75">
      <c r="J1884" s="92"/>
      <c r="P1884" s="88"/>
      <c r="Q1884" s="2"/>
      <c r="R1884" s="35"/>
    </row>
    <row r="1885" spans="10:18" ht="12.75">
      <c r="J1885" s="92"/>
      <c r="P1885" s="88"/>
      <c r="Q1885" s="2"/>
      <c r="R1885" s="35"/>
    </row>
    <row r="1886" spans="10:18" ht="12.75">
      <c r="J1886" s="92"/>
      <c r="P1886" s="88"/>
      <c r="Q1886" s="2"/>
      <c r="R1886" s="35"/>
    </row>
    <row r="1887" spans="10:18" ht="12.75">
      <c r="J1887" s="92"/>
      <c r="P1887" s="88"/>
      <c r="Q1887" s="2"/>
      <c r="R1887" s="35"/>
    </row>
    <row r="1888" spans="10:18" ht="12.75">
      <c r="J1888" s="92"/>
      <c r="P1888" s="88"/>
      <c r="Q1888" s="2"/>
      <c r="R1888" s="35"/>
    </row>
    <row r="1889" spans="10:18" ht="12.75">
      <c r="J1889" s="92"/>
      <c r="P1889" s="88"/>
      <c r="Q1889" s="2"/>
      <c r="R1889" s="35"/>
    </row>
    <row r="1890" spans="10:18" ht="12.75">
      <c r="J1890" s="92"/>
      <c r="P1890" s="88"/>
      <c r="Q1890" s="2"/>
      <c r="R1890" s="35"/>
    </row>
    <row r="1891" spans="10:18" ht="12.75">
      <c r="J1891" s="92"/>
      <c r="P1891" s="88"/>
      <c r="Q1891" s="2"/>
      <c r="R1891" s="35"/>
    </row>
    <row r="1892" spans="10:18" ht="12.75">
      <c r="J1892" s="92"/>
      <c r="P1892" s="88"/>
      <c r="Q1892" s="2"/>
      <c r="R1892" s="35"/>
    </row>
    <row r="1893" spans="10:18" ht="12.75">
      <c r="J1893" s="92"/>
      <c r="P1893" s="88"/>
      <c r="Q1893" s="2"/>
      <c r="R1893" s="35"/>
    </row>
    <row r="1894" spans="10:18" ht="12.75">
      <c r="J1894" s="92"/>
      <c r="P1894" s="88"/>
      <c r="Q1894" s="2"/>
      <c r="R1894" s="35"/>
    </row>
    <row r="1895" spans="10:18" ht="12.75">
      <c r="J1895" s="92"/>
      <c r="P1895" s="88"/>
      <c r="Q1895" s="2"/>
      <c r="R1895" s="35"/>
    </row>
    <row r="1896" spans="10:18" ht="12.75">
      <c r="J1896" s="92"/>
      <c r="P1896" s="88"/>
      <c r="Q1896" s="2"/>
      <c r="R1896" s="35"/>
    </row>
    <row r="1897" spans="10:18" ht="12.75">
      <c r="J1897" s="92"/>
      <c r="P1897" s="88"/>
      <c r="Q1897" s="2"/>
      <c r="R1897" s="35"/>
    </row>
    <row r="1898" spans="10:18" ht="12.75">
      <c r="J1898" s="92"/>
      <c r="P1898" s="88"/>
      <c r="Q1898" s="2"/>
      <c r="R1898" s="35"/>
    </row>
    <row r="1899" spans="10:18" ht="12.75">
      <c r="J1899" s="92"/>
      <c r="P1899" s="88"/>
      <c r="Q1899" s="2"/>
      <c r="R1899" s="35"/>
    </row>
    <row r="1900" spans="10:18" ht="12.75">
      <c r="J1900" s="92"/>
      <c r="P1900" s="88"/>
      <c r="Q1900" s="2"/>
      <c r="R1900" s="35"/>
    </row>
    <row r="1901" spans="10:18" ht="12.75">
      <c r="J1901" s="92"/>
      <c r="P1901" s="88"/>
      <c r="Q1901" s="2"/>
      <c r="R1901" s="35"/>
    </row>
    <row r="1902" spans="10:18" ht="12.75">
      <c r="J1902" s="92"/>
      <c r="P1902" s="88"/>
      <c r="Q1902" s="2"/>
      <c r="R1902" s="35"/>
    </row>
    <row r="1903" spans="10:18" ht="12.75">
      <c r="J1903" s="92"/>
      <c r="P1903" s="88"/>
      <c r="Q1903" s="2"/>
      <c r="R1903" s="35"/>
    </row>
    <row r="1904" spans="10:18" ht="12.75">
      <c r="J1904" s="92"/>
      <c r="P1904" s="88"/>
      <c r="Q1904" s="2"/>
      <c r="R1904" s="35"/>
    </row>
    <row r="1905" spans="10:18" ht="12.75">
      <c r="J1905" s="92"/>
      <c r="P1905" s="88"/>
      <c r="Q1905" s="2"/>
      <c r="R1905" s="35"/>
    </row>
    <row r="1906" spans="10:18" ht="12.75">
      <c r="J1906" s="92"/>
      <c r="P1906" s="88"/>
      <c r="Q1906" s="2"/>
      <c r="R1906" s="35"/>
    </row>
    <row r="1907" spans="10:18" ht="12.75">
      <c r="J1907" s="92"/>
      <c r="P1907" s="88"/>
      <c r="Q1907" s="2"/>
      <c r="R1907" s="35"/>
    </row>
    <row r="1908" spans="10:18" ht="12.75">
      <c r="J1908" s="92"/>
      <c r="P1908" s="88"/>
      <c r="Q1908" s="2"/>
      <c r="R1908" s="35"/>
    </row>
    <row r="1909" spans="10:18" ht="12.75">
      <c r="J1909" s="92"/>
      <c r="P1909" s="88"/>
      <c r="Q1909" s="2"/>
      <c r="R1909" s="35"/>
    </row>
    <row r="1910" spans="10:18" ht="12.75">
      <c r="J1910" s="92"/>
      <c r="P1910" s="88"/>
      <c r="Q1910" s="2"/>
      <c r="R1910" s="35"/>
    </row>
    <row r="1911" spans="10:18" ht="12.75">
      <c r="J1911" s="92"/>
      <c r="P1911" s="88"/>
      <c r="Q1911" s="2"/>
      <c r="R1911" s="35"/>
    </row>
    <row r="1912" spans="10:18" ht="12.75">
      <c r="J1912" s="92"/>
      <c r="P1912" s="88"/>
      <c r="Q1912" s="2"/>
      <c r="R1912" s="35"/>
    </row>
    <row r="1913" spans="10:18" ht="12.75">
      <c r="J1913" s="92"/>
      <c r="P1913" s="88"/>
      <c r="Q1913" s="2"/>
      <c r="R1913" s="35"/>
    </row>
    <row r="1914" spans="10:18" ht="12.75">
      <c r="J1914" s="92"/>
      <c r="P1914" s="88"/>
      <c r="Q1914" s="2"/>
      <c r="R1914" s="35"/>
    </row>
    <row r="1915" spans="10:18" ht="12.75">
      <c r="J1915" s="92"/>
      <c r="P1915" s="88"/>
      <c r="Q1915" s="2"/>
      <c r="R1915" s="35"/>
    </row>
    <row r="1916" spans="10:18" ht="12.75">
      <c r="J1916" s="92"/>
      <c r="P1916" s="88"/>
      <c r="Q1916" s="2"/>
      <c r="R1916" s="35"/>
    </row>
    <row r="1917" spans="10:18" ht="12.75">
      <c r="J1917" s="92"/>
      <c r="P1917" s="88"/>
      <c r="Q1917" s="2"/>
      <c r="R1917" s="35"/>
    </row>
    <row r="1918" spans="10:18" ht="12.75">
      <c r="J1918" s="92"/>
      <c r="P1918" s="88"/>
      <c r="Q1918" s="2"/>
      <c r="R1918" s="35"/>
    </row>
    <row r="1919" spans="10:18" ht="12.75">
      <c r="J1919" s="92"/>
      <c r="P1919" s="88"/>
      <c r="Q1919" s="2"/>
      <c r="R1919" s="35"/>
    </row>
    <row r="1920" spans="10:18" ht="12.75">
      <c r="J1920" s="92"/>
      <c r="P1920" s="88"/>
      <c r="Q1920" s="2"/>
      <c r="R1920" s="35"/>
    </row>
    <row r="1921" spans="10:18" ht="12.75">
      <c r="J1921" s="92"/>
      <c r="P1921" s="88"/>
      <c r="Q1921" s="2"/>
      <c r="R1921" s="35"/>
    </row>
    <row r="1922" spans="10:18" ht="12.75">
      <c r="J1922" s="92"/>
      <c r="P1922" s="88"/>
      <c r="Q1922" s="2"/>
      <c r="R1922" s="35"/>
    </row>
    <row r="1923" spans="10:18" ht="12.75">
      <c r="J1923" s="92"/>
      <c r="P1923" s="88"/>
      <c r="Q1923" s="2"/>
      <c r="R1923" s="35"/>
    </row>
    <row r="1924" spans="10:18" ht="12.75">
      <c r="J1924" s="92"/>
      <c r="P1924" s="88"/>
      <c r="Q1924" s="2"/>
      <c r="R1924" s="35"/>
    </row>
    <row r="1925" spans="10:18" ht="12.75">
      <c r="J1925" s="92"/>
      <c r="P1925" s="88"/>
      <c r="Q1925" s="2"/>
      <c r="R1925" s="35"/>
    </row>
    <row r="1926" spans="10:18" ht="12.75">
      <c r="J1926" s="92"/>
      <c r="P1926" s="88"/>
      <c r="Q1926" s="2"/>
      <c r="R1926" s="35"/>
    </row>
    <row r="1927" spans="10:18" ht="12.75">
      <c r="J1927" s="92"/>
      <c r="P1927" s="88"/>
      <c r="Q1927" s="2"/>
      <c r="R1927" s="35"/>
    </row>
    <row r="1928" spans="10:18" ht="12.75">
      <c r="J1928" s="92"/>
      <c r="P1928" s="88"/>
      <c r="Q1928" s="2"/>
      <c r="R1928" s="35"/>
    </row>
    <row r="1929" spans="10:18" ht="12.75">
      <c r="J1929" s="92"/>
      <c r="P1929" s="88"/>
      <c r="Q1929" s="2"/>
      <c r="R1929" s="35"/>
    </row>
    <row r="1930" spans="10:18" ht="12.75">
      <c r="J1930" s="92"/>
      <c r="P1930" s="88"/>
      <c r="Q1930" s="2"/>
      <c r="R1930" s="35"/>
    </row>
    <row r="1931" spans="10:18" ht="12.75">
      <c r="J1931" s="92"/>
      <c r="P1931" s="88"/>
      <c r="Q1931" s="2"/>
      <c r="R1931" s="35"/>
    </row>
    <row r="1932" spans="10:18" ht="12.75">
      <c r="J1932" s="92"/>
      <c r="P1932" s="88"/>
      <c r="Q1932" s="2"/>
      <c r="R1932" s="35"/>
    </row>
    <row r="1933" spans="10:18" ht="12.75">
      <c r="J1933" s="92"/>
      <c r="P1933" s="88"/>
      <c r="Q1933" s="2"/>
      <c r="R1933" s="35"/>
    </row>
    <row r="1934" spans="10:18" ht="12.75">
      <c r="J1934" s="92"/>
      <c r="P1934" s="88"/>
      <c r="Q1934" s="2"/>
      <c r="R1934" s="35"/>
    </row>
    <row r="1935" spans="10:18" ht="12.75">
      <c r="J1935" s="92"/>
      <c r="P1935" s="88"/>
      <c r="Q1935" s="2"/>
      <c r="R1935" s="35"/>
    </row>
    <row r="1936" spans="10:18" ht="12.75">
      <c r="J1936" s="92"/>
      <c r="P1936" s="88"/>
      <c r="Q1936" s="2"/>
      <c r="R1936" s="35"/>
    </row>
    <row r="1937" spans="10:18" ht="12.75">
      <c r="J1937" s="92"/>
      <c r="P1937" s="88"/>
      <c r="Q1937" s="2"/>
      <c r="R1937" s="35"/>
    </row>
    <row r="1938" spans="10:18" ht="12.75">
      <c r="J1938" s="92"/>
      <c r="P1938" s="88"/>
      <c r="Q1938" s="2"/>
      <c r="R1938" s="35"/>
    </row>
    <row r="1939" spans="10:18" ht="12.75">
      <c r="J1939" s="92"/>
      <c r="P1939" s="88"/>
      <c r="Q1939" s="2"/>
      <c r="R1939" s="35"/>
    </row>
    <row r="1940" spans="10:18" ht="12.75">
      <c r="J1940" s="92"/>
      <c r="P1940" s="88"/>
      <c r="Q1940" s="2"/>
      <c r="R1940" s="35"/>
    </row>
    <row r="1941" spans="10:18" ht="12.75">
      <c r="J1941" s="92"/>
      <c r="P1941" s="88"/>
      <c r="Q1941" s="2"/>
      <c r="R1941" s="35"/>
    </row>
    <row r="1942" spans="10:18" ht="12.75">
      <c r="J1942" s="92"/>
      <c r="P1942" s="88"/>
      <c r="Q1942" s="2"/>
      <c r="R1942" s="35"/>
    </row>
    <row r="1943" spans="10:18" ht="12.75">
      <c r="J1943" s="92"/>
      <c r="P1943" s="88"/>
      <c r="Q1943" s="2"/>
      <c r="R1943" s="35"/>
    </row>
    <row r="1944" spans="10:18" ht="12.75">
      <c r="J1944" s="92"/>
      <c r="P1944" s="88"/>
      <c r="Q1944" s="2"/>
      <c r="R1944" s="35"/>
    </row>
    <row r="1945" spans="10:18" ht="12.75">
      <c r="J1945" s="92"/>
      <c r="P1945" s="88"/>
      <c r="Q1945" s="2"/>
      <c r="R1945" s="35"/>
    </row>
    <row r="1946" spans="10:18" ht="12.75">
      <c r="J1946" s="92"/>
      <c r="P1946" s="88"/>
      <c r="Q1946" s="2"/>
      <c r="R1946" s="35"/>
    </row>
    <row r="1947" spans="10:18" ht="12.75">
      <c r="J1947" s="92"/>
      <c r="P1947" s="88"/>
      <c r="Q1947" s="2"/>
      <c r="R1947" s="35"/>
    </row>
    <row r="1948" spans="10:18" ht="12.75">
      <c r="J1948" s="92"/>
      <c r="P1948" s="88"/>
      <c r="Q1948" s="2"/>
      <c r="R1948" s="35"/>
    </row>
    <row r="1949" spans="10:18" ht="12.75">
      <c r="J1949" s="92"/>
      <c r="P1949" s="88"/>
      <c r="Q1949" s="2"/>
      <c r="R1949" s="35"/>
    </row>
    <row r="1950" spans="10:18" ht="12.75">
      <c r="J1950" s="92"/>
      <c r="P1950" s="88"/>
      <c r="Q1950" s="2"/>
      <c r="R1950" s="35"/>
    </row>
    <row r="1951" spans="10:18" ht="12.75">
      <c r="J1951" s="92"/>
      <c r="P1951" s="88"/>
      <c r="Q1951" s="2"/>
      <c r="R1951" s="35"/>
    </row>
    <row r="1952" spans="10:18" ht="12.75">
      <c r="J1952" s="92"/>
      <c r="P1952" s="88"/>
      <c r="Q1952" s="2"/>
      <c r="R1952" s="35"/>
    </row>
    <row r="1953" spans="10:18" ht="12.75">
      <c r="J1953" s="92"/>
      <c r="P1953" s="88"/>
      <c r="Q1953" s="2"/>
      <c r="R1953" s="35"/>
    </row>
    <row r="1954" spans="10:18" ht="12.75">
      <c r="J1954" s="92"/>
      <c r="P1954" s="88"/>
      <c r="Q1954" s="2"/>
      <c r="R1954" s="35"/>
    </row>
    <row r="1955" spans="10:18" ht="12.75">
      <c r="J1955" s="92"/>
      <c r="P1955" s="88"/>
      <c r="Q1955" s="2"/>
      <c r="R1955" s="35"/>
    </row>
    <row r="1956" spans="10:18" ht="12.75">
      <c r="J1956" s="92"/>
      <c r="P1956" s="88"/>
      <c r="Q1956" s="2"/>
      <c r="R1956" s="35"/>
    </row>
    <row r="1957" spans="10:18" ht="12.75">
      <c r="J1957" s="92"/>
      <c r="P1957" s="88"/>
      <c r="Q1957" s="2"/>
      <c r="R1957" s="35"/>
    </row>
    <row r="1958" spans="10:18" ht="12.75">
      <c r="J1958" s="92"/>
      <c r="P1958" s="88"/>
      <c r="Q1958" s="2"/>
      <c r="R1958" s="35"/>
    </row>
    <row r="1959" spans="10:18" ht="12.75">
      <c r="J1959" s="92"/>
      <c r="P1959" s="88"/>
      <c r="Q1959" s="2"/>
      <c r="R1959" s="35"/>
    </row>
    <row r="1960" spans="10:18" ht="12.75">
      <c r="J1960" s="92"/>
      <c r="P1960" s="88"/>
      <c r="Q1960" s="2"/>
      <c r="R1960" s="35"/>
    </row>
    <row r="1961" spans="10:18" ht="12.75">
      <c r="J1961" s="92"/>
      <c r="P1961" s="88"/>
      <c r="Q1961" s="2"/>
      <c r="R1961" s="35"/>
    </row>
    <row r="1962" spans="10:18" ht="12.75">
      <c r="J1962" s="92"/>
      <c r="P1962" s="88"/>
      <c r="Q1962" s="2"/>
      <c r="R1962" s="35"/>
    </row>
    <row r="1963" spans="10:18" ht="12.75">
      <c r="J1963" s="92"/>
      <c r="P1963" s="88"/>
      <c r="Q1963" s="2"/>
      <c r="R1963" s="35"/>
    </row>
    <row r="1964" spans="10:18" ht="12.75">
      <c r="J1964" s="92"/>
      <c r="P1964" s="88"/>
      <c r="Q1964" s="2"/>
      <c r="R1964" s="35"/>
    </row>
    <row r="1965" spans="10:18" ht="12.75">
      <c r="J1965" s="92"/>
      <c r="P1965" s="88"/>
      <c r="Q1965" s="2"/>
      <c r="R1965" s="35"/>
    </row>
    <row r="1966" spans="10:18" ht="12.75">
      <c r="J1966" s="92"/>
      <c r="P1966" s="88"/>
      <c r="Q1966" s="2"/>
      <c r="R1966" s="35"/>
    </row>
    <row r="1967" spans="10:18" ht="12.75">
      <c r="J1967" s="92"/>
      <c r="P1967" s="88"/>
      <c r="Q1967" s="2"/>
      <c r="R1967" s="35"/>
    </row>
    <row r="1968" spans="10:18" ht="12.75">
      <c r="J1968" s="92"/>
      <c r="P1968" s="88"/>
      <c r="Q1968" s="2"/>
      <c r="R1968" s="35"/>
    </row>
    <row r="1969" spans="10:18" ht="12.75">
      <c r="J1969" s="92"/>
      <c r="P1969" s="88"/>
      <c r="Q1969" s="2"/>
      <c r="R1969" s="35"/>
    </row>
    <row r="1970" spans="10:18" ht="12.75">
      <c r="J1970" s="92"/>
      <c r="P1970" s="88"/>
      <c r="Q1970" s="2"/>
      <c r="R1970" s="35"/>
    </row>
    <row r="1971" spans="10:18" ht="12.75">
      <c r="J1971" s="92"/>
      <c r="P1971" s="88"/>
      <c r="Q1971" s="2"/>
      <c r="R1971" s="35"/>
    </row>
    <row r="1972" spans="10:18" ht="12.75">
      <c r="J1972" s="92"/>
      <c r="P1972" s="88"/>
      <c r="Q1972" s="2"/>
      <c r="R1972" s="35"/>
    </row>
    <row r="1973" spans="10:18" ht="12.75">
      <c r="J1973" s="92"/>
      <c r="P1973" s="88"/>
      <c r="Q1973" s="2"/>
      <c r="R1973" s="35"/>
    </row>
    <row r="1974" spans="10:18" ht="12.75">
      <c r="J1974" s="92"/>
      <c r="P1974" s="88"/>
      <c r="Q1974" s="2"/>
      <c r="R1974" s="35"/>
    </row>
    <row r="1975" spans="10:18" ht="12.75">
      <c r="J1975" s="92"/>
      <c r="P1975" s="88"/>
      <c r="Q1975" s="2"/>
      <c r="R1975" s="35"/>
    </row>
    <row r="1976" spans="10:18" ht="12.75">
      <c r="J1976" s="92"/>
      <c r="P1976" s="88"/>
      <c r="Q1976" s="2"/>
      <c r="R1976" s="35"/>
    </row>
    <row r="1977" spans="10:18" ht="12.75">
      <c r="J1977" s="92"/>
      <c r="P1977" s="88"/>
      <c r="Q1977" s="2"/>
      <c r="R1977" s="35"/>
    </row>
    <row r="1978" spans="10:18" ht="12.75">
      <c r="J1978" s="92"/>
      <c r="P1978" s="88"/>
      <c r="Q1978" s="2"/>
      <c r="R1978" s="35"/>
    </row>
    <row r="1979" spans="10:18" ht="12.75">
      <c r="J1979" s="92"/>
      <c r="P1979" s="88"/>
      <c r="Q1979" s="2"/>
      <c r="R1979" s="35"/>
    </row>
    <row r="1980" spans="10:18" ht="12.75">
      <c r="J1980" s="92"/>
      <c r="P1980" s="88"/>
      <c r="Q1980" s="2"/>
      <c r="R1980" s="35"/>
    </row>
    <row r="1981" spans="10:18" ht="12.75">
      <c r="J1981" s="92"/>
      <c r="P1981" s="88"/>
      <c r="Q1981" s="2"/>
      <c r="R1981" s="35"/>
    </row>
    <row r="1982" spans="10:18" ht="12.75">
      <c r="J1982" s="92"/>
      <c r="P1982" s="88"/>
      <c r="Q1982" s="2"/>
      <c r="R1982" s="35"/>
    </row>
    <row r="1983" spans="10:18" ht="12.75">
      <c r="J1983" s="92"/>
      <c r="P1983" s="88"/>
      <c r="Q1983" s="2"/>
      <c r="R1983" s="35"/>
    </row>
    <row r="1984" spans="10:18" ht="12.75">
      <c r="J1984" s="92"/>
      <c r="P1984" s="88"/>
      <c r="Q1984" s="2"/>
      <c r="R1984" s="35"/>
    </row>
    <row r="1985" spans="10:18" ht="12.75">
      <c r="J1985" s="92"/>
      <c r="P1985" s="88"/>
      <c r="Q1985" s="2"/>
      <c r="R1985" s="35"/>
    </row>
    <row r="1986" spans="10:18" ht="12.75">
      <c r="J1986" s="92"/>
      <c r="P1986" s="88"/>
      <c r="Q1986" s="2"/>
      <c r="R1986" s="35"/>
    </row>
    <row r="1987" spans="10:18" ht="12.75">
      <c r="J1987" s="92"/>
      <c r="P1987" s="88"/>
      <c r="Q1987" s="2"/>
      <c r="R1987" s="35"/>
    </row>
    <row r="1988" spans="10:18" ht="12.75">
      <c r="J1988" s="92"/>
      <c r="P1988" s="88"/>
      <c r="Q1988" s="2"/>
      <c r="R1988" s="35"/>
    </row>
    <row r="1989" spans="10:18" ht="12.75">
      <c r="J1989" s="92"/>
      <c r="P1989" s="88"/>
      <c r="Q1989" s="2"/>
      <c r="R1989" s="35"/>
    </row>
    <row r="1990" spans="10:18" ht="12.75">
      <c r="J1990" s="92"/>
      <c r="P1990" s="88"/>
      <c r="Q1990" s="2"/>
      <c r="R1990" s="35"/>
    </row>
    <row r="1991" spans="10:18" ht="12.75">
      <c r="J1991" s="92"/>
      <c r="P1991" s="88"/>
      <c r="Q1991" s="2"/>
      <c r="R1991" s="35"/>
    </row>
    <row r="1992" spans="10:18" ht="12.75">
      <c r="J1992" s="92"/>
      <c r="P1992" s="88"/>
      <c r="Q1992" s="2"/>
      <c r="R1992" s="35"/>
    </row>
    <row r="1993" spans="10:18" ht="12.75">
      <c r="J1993" s="92"/>
      <c r="P1993" s="88"/>
      <c r="Q1993" s="2"/>
      <c r="R1993" s="35"/>
    </row>
    <row r="1994" spans="10:18" ht="12.75">
      <c r="J1994" s="92"/>
      <c r="P1994" s="88"/>
      <c r="Q1994" s="2"/>
      <c r="R1994" s="35"/>
    </row>
    <row r="1995" spans="10:18" ht="12.75">
      <c r="J1995" s="92"/>
      <c r="P1995" s="88"/>
      <c r="Q1995" s="2"/>
      <c r="R1995" s="35"/>
    </row>
    <row r="1996" spans="10:18" ht="12.75">
      <c r="J1996" s="92"/>
      <c r="P1996" s="88"/>
      <c r="Q1996" s="2"/>
      <c r="R1996" s="35"/>
    </row>
    <row r="1997" spans="10:18" ht="12.75">
      <c r="J1997" s="92"/>
      <c r="P1997" s="88"/>
      <c r="Q1997" s="2"/>
      <c r="R1997" s="35"/>
    </row>
    <row r="1998" spans="10:18" ht="12.75">
      <c r="J1998" s="92"/>
      <c r="P1998" s="88"/>
      <c r="Q1998" s="2"/>
      <c r="R1998" s="35"/>
    </row>
    <row r="1999" spans="10:18" ht="12.75">
      <c r="J1999" s="92"/>
      <c r="P1999" s="88"/>
      <c r="Q1999" s="2"/>
      <c r="R1999" s="35"/>
    </row>
    <row r="2000" spans="10:18" ht="12.75">
      <c r="J2000" s="92"/>
      <c r="P2000" s="88"/>
      <c r="Q2000" s="2"/>
      <c r="R2000" s="35"/>
    </row>
    <row r="2001" spans="10:18" ht="12.75">
      <c r="J2001" s="92"/>
      <c r="P2001" s="88"/>
      <c r="Q2001" s="2"/>
      <c r="R2001" s="35"/>
    </row>
    <row r="2002" spans="10:18" ht="12.75">
      <c r="J2002" s="92"/>
      <c r="P2002" s="88"/>
      <c r="Q2002" s="2"/>
      <c r="R2002" s="35"/>
    </row>
    <row r="2003" spans="10:18" ht="12.75">
      <c r="J2003" s="92"/>
      <c r="P2003" s="88"/>
      <c r="Q2003" s="2"/>
      <c r="R2003" s="35"/>
    </row>
    <row r="2004" spans="10:18" ht="12.75">
      <c r="J2004" s="92"/>
      <c r="P2004" s="88"/>
      <c r="Q2004" s="2"/>
      <c r="R2004" s="35"/>
    </row>
    <row r="2005" spans="10:18" ht="12.75">
      <c r="J2005" s="92"/>
      <c r="P2005" s="88"/>
      <c r="Q2005" s="2"/>
      <c r="R2005" s="35"/>
    </row>
    <row r="2006" spans="10:18" ht="12.75">
      <c r="J2006" s="92"/>
      <c r="P2006" s="88"/>
      <c r="Q2006" s="2"/>
      <c r="R2006" s="35"/>
    </row>
    <row r="2007" spans="10:18" ht="12.75">
      <c r="J2007" s="92"/>
      <c r="P2007" s="88"/>
      <c r="Q2007" s="2"/>
      <c r="R2007" s="35"/>
    </row>
    <row r="2008" spans="10:18" ht="12.75">
      <c r="J2008" s="92"/>
      <c r="P2008" s="88"/>
      <c r="Q2008" s="2"/>
      <c r="R2008" s="35"/>
    </row>
    <row r="2009" spans="10:18" ht="12.75">
      <c r="J2009" s="92"/>
      <c r="P2009" s="88"/>
      <c r="Q2009" s="2"/>
      <c r="R2009" s="35"/>
    </row>
    <row r="2010" spans="10:18" ht="12.75">
      <c r="J2010" s="92"/>
      <c r="P2010" s="88"/>
      <c r="Q2010" s="2"/>
      <c r="R2010" s="35"/>
    </row>
    <row r="2011" spans="10:18" ht="12.75">
      <c r="J2011" s="92"/>
      <c r="P2011" s="88"/>
      <c r="Q2011" s="2"/>
      <c r="R2011" s="35"/>
    </row>
    <row r="2012" spans="10:18" ht="12.75">
      <c r="J2012" s="92"/>
      <c r="P2012" s="88"/>
      <c r="Q2012" s="2"/>
      <c r="R2012" s="35"/>
    </row>
    <row r="2013" spans="10:18" ht="12.75">
      <c r="J2013" s="92"/>
      <c r="P2013" s="88"/>
      <c r="Q2013" s="2"/>
      <c r="R2013" s="35"/>
    </row>
    <row r="2014" spans="10:18" ht="12.75">
      <c r="J2014" s="92"/>
      <c r="P2014" s="88"/>
      <c r="Q2014" s="2"/>
      <c r="R2014" s="35"/>
    </row>
    <row r="2015" spans="10:18" ht="12.75">
      <c r="J2015" s="92"/>
      <c r="P2015" s="88"/>
      <c r="Q2015" s="2"/>
      <c r="R2015" s="35"/>
    </row>
    <row r="2016" spans="10:18" ht="12.75">
      <c r="J2016" s="92"/>
      <c r="P2016" s="88"/>
      <c r="Q2016" s="2"/>
      <c r="R2016" s="35"/>
    </row>
    <row r="2017" spans="10:18" ht="12.75">
      <c r="J2017" s="92"/>
      <c r="P2017" s="88"/>
      <c r="Q2017" s="2"/>
      <c r="R2017" s="35"/>
    </row>
    <row r="2018" spans="10:18" ht="12.75">
      <c r="J2018" s="92"/>
      <c r="P2018" s="88"/>
      <c r="Q2018" s="2"/>
      <c r="R2018" s="35"/>
    </row>
    <row r="2019" spans="10:18" ht="12.75">
      <c r="J2019" s="92"/>
      <c r="P2019" s="88"/>
      <c r="Q2019" s="2"/>
      <c r="R2019" s="35"/>
    </row>
    <row r="2020" spans="10:18" ht="12.75">
      <c r="J2020" s="92"/>
      <c r="P2020" s="88"/>
      <c r="Q2020" s="2"/>
      <c r="R2020" s="35"/>
    </row>
    <row r="2021" spans="10:18" ht="12.75">
      <c r="J2021" s="92"/>
      <c r="P2021" s="88"/>
      <c r="Q2021" s="2"/>
      <c r="R2021" s="35"/>
    </row>
    <row r="2022" spans="10:18" ht="12.75">
      <c r="J2022" s="92"/>
      <c r="P2022" s="88"/>
      <c r="Q2022" s="2"/>
      <c r="R2022" s="35"/>
    </row>
    <row r="2023" spans="10:18" ht="12.75">
      <c r="J2023" s="92"/>
      <c r="P2023" s="88"/>
      <c r="Q2023" s="2"/>
      <c r="R2023" s="35"/>
    </row>
    <row r="2024" spans="10:18" ht="12.75">
      <c r="J2024" s="92"/>
      <c r="P2024" s="88"/>
      <c r="Q2024" s="2"/>
      <c r="R2024" s="35"/>
    </row>
    <row r="2025" spans="10:18" ht="12.75">
      <c r="J2025" s="92"/>
      <c r="P2025" s="88"/>
      <c r="Q2025" s="2"/>
      <c r="R2025" s="35"/>
    </row>
    <row r="2026" spans="10:18" ht="12.75">
      <c r="J2026" s="92"/>
      <c r="P2026" s="88"/>
      <c r="Q2026" s="2"/>
      <c r="R2026" s="35"/>
    </row>
    <row r="2027" spans="10:18" ht="12.75">
      <c r="J2027" s="92"/>
      <c r="P2027" s="88"/>
      <c r="Q2027" s="2"/>
      <c r="R2027" s="35"/>
    </row>
    <row r="2028" spans="10:18" ht="12.75">
      <c r="J2028" s="92"/>
      <c r="P2028" s="88"/>
      <c r="Q2028" s="2"/>
      <c r="R2028" s="35"/>
    </row>
    <row r="2029" spans="10:18" ht="12.75">
      <c r="J2029" s="92"/>
      <c r="P2029" s="88"/>
      <c r="Q2029" s="2"/>
      <c r="R2029" s="35"/>
    </row>
    <row r="2030" spans="10:18" ht="12.75">
      <c r="J2030" s="92"/>
      <c r="P2030" s="88"/>
      <c r="Q2030" s="2"/>
      <c r="R2030" s="35"/>
    </row>
    <row r="2031" spans="10:18" ht="12.75">
      <c r="J2031" s="92"/>
      <c r="P2031" s="88"/>
      <c r="Q2031" s="2"/>
      <c r="R2031" s="35"/>
    </row>
    <row r="2032" spans="10:18" ht="12.75">
      <c r="J2032" s="92"/>
      <c r="P2032" s="88"/>
      <c r="Q2032" s="2"/>
      <c r="R2032" s="35"/>
    </row>
    <row r="2033" spans="10:18" ht="12.75">
      <c r="J2033" s="92"/>
      <c r="P2033" s="88"/>
      <c r="Q2033" s="2"/>
      <c r="R2033" s="35"/>
    </row>
    <row r="2034" spans="10:18" ht="12.75">
      <c r="J2034" s="92"/>
      <c r="P2034" s="88"/>
      <c r="Q2034" s="2"/>
      <c r="R2034" s="35"/>
    </row>
    <row r="2035" spans="10:18" ht="12.75">
      <c r="J2035" s="92"/>
      <c r="P2035" s="88"/>
      <c r="Q2035" s="2"/>
      <c r="R2035" s="35"/>
    </row>
    <row r="2036" spans="10:18" ht="12.75">
      <c r="J2036" s="92"/>
      <c r="P2036" s="88"/>
      <c r="Q2036" s="2"/>
      <c r="R2036" s="35"/>
    </row>
    <row r="2037" spans="10:18" ht="12.75">
      <c r="J2037" s="92"/>
      <c r="P2037" s="88"/>
      <c r="Q2037" s="2"/>
      <c r="R2037" s="35"/>
    </row>
    <row r="2038" spans="10:18" ht="12.75">
      <c r="J2038" s="92"/>
      <c r="P2038" s="88"/>
      <c r="Q2038" s="2"/>
      <c r="R2038" s="35"/>
    </row>
    <row r="2039" spans="10:18" ht="12.75">
      <c r="J2039" s="92"/>
      <c r="P2039" s="88"/>
      <c r="Q2039" s="2"/>
      <c r="R2039" s="35"/>
    </row>
    <row r="2040" spans="10:18" ht="12.75">
      <c r="J2040" s="92"/>
      <c r="P2040" s="88"/>
      <c r="Q2040" s="2"/>
      <c r="R2040" s="35"/>
    </row>
    <row r="2041" spans="10:18" ht="12.75">
      <c r="J2041" s="92"/>
      <c r="P2041" s="88"/>
      <c r="Q2041" s="2"/>
      <c r="R2041" s="35"/>
    </row>
    <row r="2042" spans="10:18" ht="12.75">
      <c r="J2042" s="92"/>
      <c r="P2042" s="88"/>
      <c r="Q2042" s="2"/>
      <c r="R2042" s="35"/>
    </row>
    <row r="2043" spans="10:18" ht="12.75">
      <c r="J2043" s="92"/>
      <c r="P2043" s="88"/>
      <c r="Q2043" s="2"/>
      <c r="R2043" s="35"/>
    </row>
    <row r="2044" spans="10:18" ht="12.75">
      <c r="J2044" s="92"/>
      <c r="P2044" s="88"/>
      <c r="Q2044" s="2"/>
      <c r="R2044" s="35"/>
    </row>
    <row r="2045" spans="10:18" ht="12.75">
      <c r="J2045" s="92"/>
      <c r="P2045" s="88"/>
      <c r="Q2045" s="2"/>
      <c r="R2045" s="35"/>
    </row>
    <row r="2046" spans="10:18" ht="12.75">
      <c r="J2046" s="92"/>
      <c r="P2046" s="88"/>
      <c r="Q2046" s="2"/>
      <c r="R2046" s="35"/>
    </row>
    <row r="2047" spans="10:18" ht="12.75">
      <c r="J2047" s="92"/>
      <c r="P2047" s="88"/>
      <c r="Q2047" s="2"/>
      <c r="R2047" s="35"/>
    </row>
    <row r="2048" spans="10:18" ht="12.75">
      <c r="J2048" s="92"/>
      <c r="P2048" s="88"/>
      <c r="Q2048" s="2"/>
      <c r="R2048" s="35"/>
    </row>
    <row r="2049" spans="10:18" ht="12.75">
      <c r="J2049" s="92"/>
      <c r="P2049" s="88"/>
      <c r="Q2049" s="2"/>
      <c r="R2049" s="35"/>
    </row>
    <row r="2050" spans="10:18" ht="12.75">
      <c r="J2050" s="92"/>
      <c r="P2050" s="88"/>
      <c r="Q2050" s="2"/>
      <c r="R2050" s="35"/>
    </row>
    <row r="2051" spans="10:18" ht="12.75">
      <c r="J2051" s="92"/>
      <c r="P2051" s="88"/>
      <c r="Q2051" s="2"/>
      <c r="R2051" s="35"/>
    </row>
    <row r="2052" spans="10:18" ht="12.75">
      <c r="J2052" s="92"/>
      <c r="P2052" s="88"/>
      <c r="Q2052" s="2"/>
      <c r="R2052" s="35"/>
    </row>
    <row r="2053" spans="10:18" ht="12.75">
      <c r="J2053" s="92"/>
      <c r="P2053" s="88"/>
      <c r="Q2053" s="2"/>
      <c r="R2053" s="35"/>
    </row>
    <row r="2054" spans="10:18" ht="12.75">
      <c r="J2054" s="92"/>
      <c r="P2054" s="88"/>
      <c r="Q2054" s="2"/>
      <c r="R2054" s="35"/>
    </row>
    <row r="2055" spans="10:18" ht="12.75">
      <c r="J2055" s="92"/>
      <c r="P2055" s="88"/>
      <c r="Q2055" s="2"/>
      <c r="R2055" s="35"/>
    </row>
    <row r="2056" spans="10:18" ht="12.75">
      <c r="J2056" s="92"/>
      <c r="P2056" s="88"/>
      <c r="Q2056" s="2"/>
      <c r="R2056" s="35"/>
    </row>
    <row r="2057" spans="10:18" ht="12.75">
      <c r="J2057" s="92"/>
      <c r="P2057" s="88"/>
      <c r="Q2057" s="2"/>
      <c r="R2057" s="35"/>
    </row>
    <row r="2058" spans="10:18" ht="12.75">
      <c r="J2058" s="92"/>
      <c r="P2058" s="88"/>
      <c r="Q2058" s="2"/>
      <c r="R2058" s="35"/>
    </row>
    <row r="2059" spans="10:18" ht="12.75">
      <c r="J2059" s="92"/>
      <c r="P2059" s="88"/>
      <c r="Q2059" s="2"/>
      <c r="R2059" s="35"/>
    </row>
    <row r="2060" spans="10:18" ht="12.75">
      <c r="J2060" s="92"/>
      <c r="P2060" s="88"/>
      <c r="Q2060" s="2"/>
      <c r="R2060" s="35"/>
    </row>
    <row r="2061" spans="10:18" ht="12.75">
      <c r="J2061" s="92"/>
      <c r="P2061" s="88"/>
      <c r="Q2061" s="2"/>
      <c r="R2061" s="35"/>
    </row>
    <row r="2062" spans="10:18" ht="12.75">
      <c r="J2062" s="92"/>
      <c r="P2062" s="88"/>
      <c r="Q2062" s="2"/>
      <c r="R2062" s="35"/>
    </row>
    <row r="2063" spans="10:18" ht="12.75">
      <c r="J2063" s="92"/>
      <c r="P2063" s="88"/>
      <c r="Q2063" s="2"/>
      <c r="R2063" s="35"/>
    </row>
    <row r="2064" spans="10:18" ht="12.75">
      <c r="J2064" s="92"/>
      <c r="P2064" s="88"/>
      <c r="Q2064" s="2"/>
      <c r="R2064" s="35"/>
    </row>
    <row r="2065" spans="10:18" ht="12.75">
      <c r="J2065" s="92"/>
      <c r="P2065" s="88"/>
      <c r="Q2065" s="2"/>
      <c r="R2065" s="35"/>
    </row>
    <row r="2066" spans="10:18" ht="12.75">
      <c r="J2066" s="92"/>
      <c r="P2066" s="88"/>
      <c r="Q2066" s="2"/>
      <c r="R2066" s="35"/>
    </row>
    <row r="2067" spans="10:18" ht="12.75">
      <c r="J2067" s="92"/>
      <c r="P2067" s="88"/>
      <c r="Q2067" s="2"/>
      <c r="R2067" s="35"/>
    </row>
    <row r="2068" spans="10:18" ht="12.75">
      <c r="J2068" s="92"/>
      <c r="P2068" s="88"/>
      <c r="Q2068" s="2"/>
      <c r="R2068" s="35"/>
    </row>
    <row r="2069" spans="10:18" ht="12.75">
      <c r="J2069" s="92"/>
      <c r="P2069" s="88"/>
      <c r="Q2069" s="2"/>
      <c r="R2069" s="35"/>
    </row>
    <row r="2070" spans="10:18" ht="12.75">
      <c r="J2070" s="92"/>
      <c r="P2070" s="88"/>
      <c r="Q2070" s="2"/>
      <c r="R2070" s="35"/>
    </row>
    <row r="2071" spans="10:18" ht="12.75">
      <c r="J2071" s="92"/>
      <c r="P2071" s="88"/>
      <c r="Q2071" s="2"/>
      <c r="R2071" s="35"/>
    </row>
    <row r="2072" spans="10:18" ht="12.75">
      <c r="J2072" s="92"/>
      <c r="P2072" s="88"/>
      <c r="Q2072" s="2"/>
      <c r="R2072" s="35"/>
    </row>
    <row r="2073" spans="10:18" ht="12.75">
      <c r="J2073" s="92"/>
      <c r="P2073" s="88"/>
      <c r="Q2073" s="2"/>
      <c r="R2073" s="35"/>
    </row>
    <row r="2074" spans="10:18" ht="12.75">
      <c r="J2074" s="92"/>
      <c r="P2074" s="88"/>
      <c r="Q2074" s="2"/>
      <c r="R2074" s="35"/>
    </row>
    <row r="2075" spans="10:18" ht="12.75">
      <c r="J2075" s="92"/>
      <c r="P2075" s="88"/>
      <c r="Q2075" s="2"/>
      <c r="R2075" s="35"/>
    </row>
    <row r="2076" spans="10:18" ht="12.75">
      <c r="J2076" s="92"/>
      <c r="P2076" s="88"/>
      <c r="Q2076" s="2"/>
      <c r="R2076" s="35"/>
    </row>
    <row r="2077" spans="10:18" ht="12.75">
      <c r="J2077" s="92"/>
      <c r="P2077" s="88"/>
      <c r="Q2077" s="2"/>
      <c r="R2077" s="35"/>
    </row>
    <row r="2078" spans="10:18" ht="12.75">
      <c r="J2078" s="92"/>
      <c r="P2078" s="88"/>
      <c r="Q2078" s="2"/>
      <c r="R2078" s="35"/>
    </row>
    <row r="2079" spans="10:18" ht="12.75">
      <c r="J2079" s="92"/>
      <c r="P2079" s="88"/>
      <c r="Q2079" s="2"/>
      <c r="R2079" s="35"/>
    </row>
    <row r="2080" spans="10:18" ht="12.75">
      <c r="J2080" s="92"/>
      <c r="P2080" s="88"/>
      <c r="Q2080" s="2"/>
      <c r="R2080" s="35"/>
    </row>
    <row r="2081" spans="10:18" ht="12.75">
      <c r="J2081" s="92"/>
      <c r="P2081" s="88"/>
      <c r="Q2081" s="2"/>
      <c r="R2081" s="35"/>
    </row>
    <row r="2082" spans="10:18" ht="12.75">
      <c r="J2082" s="92"/>
      <c r="P2082" s="88"/>
      <c r="Q2082" s="2"/>
      <c r="R2082" s="35"/>
    </row>
    <row r="2083" spans="10:18" ht="12.75">
      <c r="J2083" s="92"/>
      <c r="P2083" s="88"/>
      <c r="Q2083" s="2"/>
      <c r="R2083" s="35"/>
    </row>
    <row r="2084" spans="10:18" ht="12.75">
      <c r="J2084" s="92"/>
      <c r="P2084" s="88"/>
      <c r="Q2084" s="2"/>
      <c r="R2084" s="35"/>
    </row>
    <row r="2085" spans="10:18" ht="12.75">
      <c r="J2085" s="92"/>
      <c r="P2085" s="88"/>
      <c r="Q2085" s="2"/>
      <c r="R2085" s="35"/>
    </row>
    <row r="2086" spans="10:18" ht="12.75">
      <c r="J2086" s="92"/>
      <c r="P2086" s="88"/>
      <c r="Q2086" s="2"/>
      <c r="R2086" s="35"/>
    </row>
    <row r="2087" spans="10:18" ht="12.75">
      <c r="J2087" s="92"/>
      <c r="P2087" s="88"/>
      <c r="Q2087" s="2"/>
      <c r="R2087" s="35"/>
    </row>
    <row r="2088" spans="10:18" ht="12.75">
      <c r="J2088" s="92"/>
      <c r="P2088" s="88"/>
      <c r="Q2088" s="2"/>
      <c r="R2088" s="35"/>
    </row>
    <row r="2089" spans="10:18" ht="12.75">
      <c r="J2089" s="92"/>
      <c r="P2089" s="88"/>
      <c r="Q2089" s="2"/>
      <c r="R2089" s="35"/>
    </row>
    <row r="2090" spans="10:18" ht="12.75">
      <c r="J2090" s="92"/>
      <c r="P2090" s="88"/>
      <c r="Q2090" s="2"/>
      <c r="R2090" s="35"/>
    </row>
    <row r="2091" spans="10:18" ht="12.75">
      <c r="J2091" s="92"/>
      <c r="P2091" s="88"/>
      <c r="Q2091" s="2"/>
      <c r="R2091" s="35"/>
    </row>
    <row r="2092" spans="10:18" ht="12.75">
      <c r="J2092" s="92"/>
      <c r="P2092" s="88"/>
      <c r="Q2092" s="2"/>
      <c r="R2092" s="35"/>
    </row>
    <row r="2093" spans="10:18" ht="12.75">
      <c r="J2093" s="92"/>
      <c r="P2093" s="88"/>
      <c r="Q2093" s="2"/>
      <c r="R2093" s="35"/>
    </row>
    <row r="2094" spans="10:18" ht="12.75">
      <c r="J2094" s="92"/>
      <c r="P2094" s="88"/>
      <c r="Q2094" s="2"/>
      <c r="R2094" s="35"/>
    </row>
    <row r="2095" spans="10:18" ht="12.75">
      <c r="J2095" s="92"/>
      <c r="P2095" s="88"/>
      <c r="Q2095" s="2"/>
      <c r="R2095" s="35"/>
    </row>
    <row r="2096" spans="10:18" ht="12.75">
      <c r="J2096" s="92"/>
      <c r="P2096" s="88"/>
      <c r="Q2096" s="2"/>
      <c r="R2096" s="35"/>
    </row>
    <row r="2097" spans="10:18" ht="12.75">
      <c r="J2097" s="92"/>
      <c r="P2097" s="88"/>
      <c r="Q2097" s="2"/>
      <c r="R2097" s="35"/>
    </row>
    <row r="2098" spans="10:18" ht="12.75">
      <c r="J2098" s="92"/>
      <c r="P2098" s="88"/>
      <c r="Q2098" s="2"/>
      <c r="R2098" s="35"/>
    </row>
    <row r="2099" spans="10:18" ht="12.75">
      <c r="J2099" s="92"/>
      <c r="P2099" s="88"/>
      <c r="Q2099" s="2"/>
      <c r="R2099" s="35"/>
    </row>
    <row r="2100" spans="10:18" ht="12.75">
      <c r="J2100" s="92"/>
      <c r="P2100" s="88"/>
      <c r="Q2100" s="2"/>
      <c r="R2100" s="35"/>
    </row>
    <row r="2101" spans="10:18" ht="12.75">
      <c r="J2101" s="92"/>
      <c r="P2101" s="88"/>
      <c r="Q2101" s="2"/>
      <c r="R2101" s="35"/>
    </row>
    <row r="2102" spans="10:18" ht="12.75">
      <c r="J2102" s="92"/>
      <c r="P2102" s="88"/>
      <c r="Q2102" s="2"/>
      <c r="R2102" s="35"/>
    </row>
    <row r="2103" spans="10:18" ht="12.75">
      <c r="J2103" s="92"/>
      <c r="P2103" s="88"/>
      <c r="Q2103" s="2"/>
      <c r="R2103" s="35"/>
    </row>
    <row r="2104" spans="10:18" ht="12.75">
      <c r="J2104" s="92"/>
      <c r="P2104" s="88"/>
      <c r="Q2104" s="2"/>
      <c r="R2104" s="35"/>
    </row>
    <row r="2105" spans="10:18" ht="12.75">
      <c r="J2105" s="92"/>
      <c r="P2105" s="88"/>
      <c r="Q2105" s="2"/>
      <c r="R2105" s="35"/>
    </row>
    <row r="2106" spans="10:18" ht="12.75">
      <c r="J2106" s="92"/>
      <c r="P2106" s="88"/>
      <c r="Q2106" s="2"/>
      <c r="R2106" s="35"/>
    </row>
    <row r="2107" spans="10:18" ht="12.75">
      <c r="J2107" s="92"/>
      <c r="P2107" s="88"/>
      <c r="Q2107" s="2"/>
      <c r="R2107" s="35"/>
    </row>
    <row r="2108" spans="10:18" ht="12.75">
      <c r="J2108" s="92"/>
      <c r="P2108" s="88"/>
      <c r="Q2108" s="2"/>
      <c r="R2108" s="35"/>
    </row>
    <row r="2109" spans="10:18" ht="12.75">
      <c r="J2109" s="92"/>
      <c r="P2109" s="88"/>
      <c r="Q2109" s="2"/>
      <c r="R2109" s="35"/>
    </row>
    <row r="2110" spans="10:18" ht="12.75">
      <c r="J2110" s="92"/>
      <c r="P2110" s="88"/>
      <c r="Q2110" s="2"/>
      <c r="R2110" s="35"/>
    </row>
    <row r="2111" spans="10:18" ht="12.75">
      <c r="J2111" s="92"/>
      <c r="P2111" s="88"/>
      <c r="Q2111" s="2"/>
      <c r="R2111" s="35"/>
    </row>
    <row r="2112" spans="10:18" ht="12.75">
      <c r="J2112" s="92"/>
      <c r="P2112" s="88"/>
      <c r="Q2112" s="2"/>
      <c r="R2112" s="35"/>
    </row>
    <row r="2113" spans="10:18" ht="12.75">
      <c r="J2113" s="92"/>
      <c r="P2113" s="88"/>
      <c r="Q2113" s="2"/>
      <c r="R2113" s="35"/>
    </row>
    <row r="2114" spans="10:18" ht="12.75">
      <c r="J2114" s="92"/>
      <c r="P2114" s="88"/>
      <c r="Q2114" s="2"/>
      <c r="R2114" s="35"/>
    </row>
    <row r="2115" spans="10:18" ht="12.75">
      <c r="J2115" s="92"/>
      <c r="P2115" s="88"/>
      <c r="Q2115" s="2"/>
      <c r="R2115" s="35"/>
    </row>
    <row r="2116" spans="10:18" ht="12.75">
      <c r="J2116" s="92"/>
      <c r="P2116" s="88"/>
      <c r="Q2116" s="2"/>
      <c r="R2116" s="35"/>
    </row>
    <row r="2117" spans="10:18" ht="12.75">
      <c r="J2117" s="92"/>
      <c r="P2117" s="88"/>
      <c r="Q2117" s="2"/>
      <c r="R2117" s="35"/>
    </row>
    <row r="2118" spans="10:18" ht="12.75">
      <c r="J2118" s="92"/>
      <c r="P2118" s="88"/>
      <c r="Q2118" s="2"/>
      <c r="R2118" s="35"/>
    </row>
    <row r="2119" spans="10:18" ht="12.75">
      <c r="J2119" s="92"/>
      <c r="P2119" s="88"/>
      <c r="Q2119" s="2"/>
      <c r="R2119" s="35"/>
    </row>
    <row r="2120" spans="10:18" ht="12.75">
      <c r="J2120" s="92"/>
      <c r="P2120" s="88"/>
      <c r="Q2120" s="2"/>
      <c r="R2120" s="35"/>
    </row>
    <row r="2121" spans="10:18" ht="12.75">
      <c r="J2121" s="92"/>
      <c r="P2121" s="88"/>
      <c r="Q2121" s="2"/>
      <c r="R2121" s="35"/>
    </row>
    <row r="2122" spans="10:18" ht="12.75">
      <c r="J2122" s="92"/>
      <c r="P2122" s="88"/>
      <c r="Q2122" s="2"/>
      <c r="R2122" s="35"/>
    </row>
    <row r="2123" spans="10:18" ht="12.75">
      <c r="J2123" s="92"/>
      <c r="P2123" s="88"/>
      <c r="Q2123" s="2"/>
      <c r="R2123" s="35"/>
    </row>
    <row r="2124" spans="10:18" ht="12.75">
      <c r="J2124" s="92"/>
      <c r="P2124" s="88"/>
      <c r="Q2124" s="2"/>
      <c r="R2124" s="35"/>
    </row>
    <row r="2125" spans="10:18" ht="12.75">
      <c r="J2125" s="92"/>
      <c r="P2125" s="88"/>
      <c r="Q2125" s="2"/>
      <c r="R2125" s="35"/>
    </row>
    <row r="2126" spans="10:18" ht="12.75">
      <c r="J2126" s="92"/>
      <c r="P2126" s="88"/>
      <c r="Q2126" s="2"/>
      <c r="R2126" s="35"/>
    </row>
    <row r="2127" spans="10:18" ht="12.75">
      <c r="J2127" s="92"/>
      <c r="P2127" s="88"/>
      <c r="Q2127" s="2"/>
      <c r="R2127" s="35"/>
    </row>
    <row r="2128" spans="10:18" ht="12.75">
      <c r="J2128" s="92"/>
      <c r="P2128" s="88"/>
      <c r="Q2128" s="2"/>
      <c r="R2128" s="35"/>
    </row>
    <row r="2129" spans="10:18" ht="12.75">
      <c r="J2129" s="92"/>
      <c r="P2129" s="88"/>
      <c r="Q2129" s="2"/>
      <c r="R2129" s="35"/>
    </row>
    <row r="2130" spans="10:18" ht="12.75">
      <c r="J2130" s="92"/>
      <c r="P2130" s="88"/>
      <c r="Q2130" s="2"/>
      <c r="R2130" s="35"/>
    </row>
    <row r="2131" spans="10:18" ht="12.75">
      <c r="J2131" s="92"/>
      <c r="P2131" s="88"/>
      <c r="Q2131" s="2"/>
      <c r="R2131" s="35"/>
    </row>
    <row r="2132" spans="10:18" ht="12.75">
      <c r="J2132" s="92"/>
      <c r="P2132" s="88"/>
      <c r="Q2132" s="2"/>
      <c r="R2132" s="35"/>
    </row>
    <row r="2133" spans="10:18" ht="12.75">
      <c r="J2133" s="92"/>
      <c r="P2133" s="88"/>
      <c r="Q2133" s="2"/>
      <c r="R2133" s="35"/>
    </row>
    <row r="2134" spans="10:18" ht="12.75">
      <c r="J2134" s="92"/>
      <c r="P2134" s="88"/>
      <c r="Q2134" s="2"/>
      <c r="R2134" s="35"/>
    </row>
    <row r="2135" spans="10:18" ht="12.75">
      <c r="J2135" s="92"/>
      <c r="P2135" s="88"/>
      <c r="Q2135" s="2"/>
      <c r="R2135" s="35"/>
    </row>
    <row r="2136" spans="10:18" ht="12.75">
      <c r="J2136" s="92"/>
      <c r="P2136" s="88"/>
      <c r="Q2136" s="2"/>
      <c r="R2136" s="35"/>
    </row>
    <row r="2137" spans="10:18" ht="12.75">
      <c r="J2137" s="92"/>
      <c r="P2137" s="88"/>
      <c r="Q2137" s="2"/>
      <c r="R2137" s="35"/>
    </row>
    <row r="2138" spans="10:18" ht="12.75">
      <c r="J2138" s="92"/>
      <c r="P2138" s="88"/>
      <c r="Q2138" s="2"/>
      <c r="R2138" s="35"/>
    </row>
    <row r="2139" spans="10:18" ht="12.75">
      <c r="J2139" s="92"/>
      <c r="P2139" s="88"/>
      <c r="Q2139" s="2"/>
      <c r="R2139" s="35"/>
    </row>
    <row r="2140" spans="10:18" ht="12.75">
      <c r="J2140" s="92"/>
      <c r="P2140" s="88"/>
      <c r="Q2140" s="2"/>
      <c r="R2140" s="35"/>
    </row>
    <row r="2141" spans="10:18" ht="12.75">
      <c r="J2141" s="92"/>
      <c r="P2141" s="88"/>
      <c r="Q2141" s="2"/>
      <c r="R2141" s="35"/>
    </row>
    <row r="2142" spans="10:18" ht="12.75">
      <c r="J2142" s="92"/>
      <c r="P2142" s="88"/>
      <c r="Q2142" s="2"/>
      <c r="R2142" s="35"/>
    </row>
    <row r="2143" spans="10:18" ht="12.75">
      <c r="J2143" s="92"/>
      <c r="P2143" s="88"/>
      <c r="Q2143" s="2"/>
      <c r="R2143" s="35"/>
    </row>
    <row r="2144" spans="10:18" ht="12.75">
      <c r="J2144" s="92"/>
      <c r="P2144" s="88"/>
      <c r="Q2144" s="2"/>
      <c r="R2144" s="35"/>
    </row>
    <row r="2145" spans="10:18" ht="12.75">
      <c r="J2145" s="92"/>
      <c r="P2145" s="88"/>
      <c r="Q2145" s="2"/>
      <c r="R2145" s="35"/>
    </row>
    <row r="2146" spans="10:18" ht="12.75">
      <c r="J2146" s="92"/>
      <c r="P2146" s="88"/>
      <c r="Q2146" s="2"/>
      <c r="R2146" s="35"/>
    </row>
    <row r="2147" spans="10:18" ht="12.75">
      <c r="J2147" s="92"/>
      <c r="P2147" s="88"/>
      <c r="Q2147" s="2"/>
      <c r="R2147" s="35"/>
    </row>
    <row r="2148" spans="10:18" ht="12.75">
      <c r="J2148" s="92"/>
      <c r="P2148" s="88"/>
      <c r="Q2148" s="2"/>
      <c r="R2148" s="35"/>
    </row>
    <row r="2149" spans="10:18" ht="12.75">
      <c r="J2149" s="92"/>
      <c r="P2149" s="88"/>
      <c r="Q2149" s="2"/>
      <c r="R2149" s="35"/>
    </row>
    <row r="2150" spans="10:18" ht="12.75">
      <c r="J2150" s="92"/>
      <c r="P2150" s="88"/>
      <c r="Q2150" s="2"/>
      <c r="R2150" s="35"/>
    </row>
    <row r="2151" spans="10:18" ht="12.75">
      <c r="J2151" s="92"/>
      <c r="P2151" s="88"/>
      <c r="Q2151" s="2"/>
      <c r="R2151" s="35"/>
    </row>
    <row r="2152" spans="10:18" ht="12.75">
      <c r="J2152" s="92"/>
      <c r="P2152" s="88"/>
      <c r="Q2152" s="2"/>
      <c r="R2152" s="35"/>
    </row>
    <row r="2153" spans="10:18" ht="12.75">
      <c r="J2153" s="92"/>
      <c r="P2153" s="88"/>
      <c r="Q2153" s="2"/>
      <c r="R2153" s="35"/>
    </row>
    <row r="2154" spans="10:18" ht="12.75">
      <c r="J2154" s="92"/>
      <c r="P2154" s="88"/>
      <c r="Q2154" s="2"/>
      <c r="R2154" s="35"/>
    </row>
    <row r="2155" spans="10:18" ht="12.75">
      <c r="J2155" s="92"/>
      <c r="P2155" s="88"/>
      <c r="Q2155" s="2"/>
      <c r="R2155" s="35"/>
    </row>
    <row r="2156" spans="10:18" ht="12.75">
      <c r="J2156" s="92"/>
      <c r="P2156" s="88"/>
      <c r="Q2156" s="2"/>
      <c r="R2156" s="35"/>
    </row>
    <row r="2157" spans="10:18" ht="12.75">
      <c r="J2157" s="92"/>
      <c r="P2157" s="88"/>
      <c r="Q2157" s="2"/>
      <c r="R2157" s="35"/>
    </row>
    <row r="2158" spans="10:18" ht="12.75">
      <c r="J2158" s="92"/>
      <c r="P2158" s="88"/>
      <c r="Q2158" s="2"/>
      <c r="R2158" s="35"/>
    </row>
    <row r="2159" spans="10:18" ht="12.75">
      <c r="J2159" s="92"/>
      <c r="P2159" s="88"/>
      <c r="Q2159" s="2"/>
      <c r="R2159" s="35"/>
    </row>
    <row r="2160" spans="10:18" ht="12.75">
      <c r="J2160" s="92"/>
      <c r="P2160" s="88"/>
      <c r="Q2160" s="2"/>
      <c r="R2160" s="35"/>
    </row>
    <row r="2161" spans="10:18" ht="12.75">
      <c r="J2161" s="92"/>
      <c r="P2161" s="88"/>
      <c r="Q2161" s="2"/>
      <c r="R2161" s="35"/>
    </row>
    <row r="2162" spans="10:18" ht="12.75">
      <c r="J2162" s="92"/>
      <c r="P2162" s="88"/>
      <c r="Q2162" s="2"/>
      <c r="R2162" s="35"/>
    </row>
    <row r="2163" spans="10:18" ht="12.75">
      <c r="J2163" s="92"/>
      <c r="P2163" s="88"/>
      <c r="Q2163" s="2"/>
      <c r="R2163" s="35"/>
    </row>
    <row r="2164" spans="10:18" ht="12.75">
      <c r="J2164" s="92"/>
      <c r="P2164" s="88"/>
      <c r="Q2164" s="2"/>
      <c r="R2164" s="35"/>
    </row>
    <row r="2165" spans="10:18" ht="12.75">
      <c r="J2165" s="92"/>
      <c r="P2165" s="88"/>
      <c r="Q2165" s="2"/>
      <c r="R2165" s="35"/>
    </row>
    <row r="2166" spans="10:18" ht="12.75">
      <c r="J2166" s="92"/>
      <c r="P2166" s="88"/>
      <c r="Q2166" s="2"/>
      <c r="R2166" s="35"/>
    </row>
    <row r="2167" spans="10:18" ht="12.75">
      <c r="J2167" s="92"/>
      <c r="P2167" s="88"/>
      <c r="Q2167" s="2"/>
      <c r="R2167" s="35"/>
    </row>
    <row r="2168" spans="10:18" ht="12.75">
      <c r="J2168" s="92"/>
      <c r="P2168" s="88"/>
      <c r="Q2168" s="2"/>
      <c r="R2168" s="35"/>
    </row>
    <row r="2169" spans="10:18" ht="12.75">
      <c r="J2169" s="92"/>
      <c r="P2169" s="88"/>
      <c r="Q2169" s="2"/>
      <c r="R2169" s="35"/>
    </row>
    <row r="2170" spans="10:18" ht="12.75">
      <c r="J2170" s="92"/>
      <c r="P2170" s="88"/>
      <c r="Q2170" s="2"/>
      <c r="R2170" s="35"/>
    </row>
    <row r="2171" spans="10:18" ht="12.75">
      <c r="J2171" s="92"/>
      <c r="P2171" s="88"/>
      <c r="Q2171" s="2"/>
      <c r="R2171" s="35"/>
    </row>
    <row r="2172" spans="10:18" ht="12.75">
      <c r="J2172" s="92"/>
      <c r="P2172" s="88"/>
      <c r="Q2172" s="2"/>
      <c r="R2172" s="35"/>
    </row>
    <row r="2173" spans="10:18" ht="12.75">
      <c r="J2173" s="92"/>
      <c r="P2173" s="88"/>
      <c r="Q2173" s="2"/>
      <c r="R2173" s="35"/>
    </row>
    <row r="2174" spans="10:18" ht="12.75">
      <c r="J2174" s="92"/>
      <c r="P2174" s="88"/>
      <c r="Q2174" s="2"/>
      <c r="R2174" s="35"/>
    </row>
    <row r="2175" spans="10:18" ht="12.75">
      <c r="J2175" s="92"/>
      <c r="P2175" s="88"/>
      <c r="Q2175" s="2"/>
      <c r="R2175" s="35"/>
    </row>
    <row r="2176" spans="10:18" ht="12.75">
      <c r="J2176" s="92"/>
      <c r="P2176" s="88"/>
      <c r="Q2176" s="2"/>
      <c r="R2176" s="35"/>
    </row>
    <row r="2177" spans="10:18" ht="12.75">
      <c r="J2177" s="92"/>
      <c r="P2177" s="88"/>
      <c r="Q2177" s="2"/>
      <c r="R2177" s="35"/>
    </row>
    <row r="2178" spans="10:18" ht="12.75">
      <c r="J2178" s="92"/>
      <c r="P2178" s="88"/>
      <c r="Q2178" s="2"/>
      <c r="R2178" s="35"/>
    </row>
    <row r="2179" spans="10:18" ht="12.75">
      <c r="J2179" s="92"/>
      <c r="P2179" s="88"/>
      <c r="Q2179" s="2"/>
      <c r="R2179" s="35"/>
    </row>
    <row r="2180" spans="10:18" ht="12.75">
      <c r="J2180" s="92"/>
      <c r="P2180" s="88"/>
      <c r="Q2180" s="2"/>
      <c r="R2180" s="35"/>
    </row>
    <row r="2181" spans="10:18" ht="12.75">
      <c r="J2181" s="92"/>
      <c r="P2181" s="88"/>
      <c r="Q2181" s="2"/>
      <c r="R2181" s="35"/>
    </row>
    <row r="2182" spans="10:18" ht="12.75">
      <c r="J2182" s="92"/>
      <c r="P2182" s="88"/>
      <c r="Q2182" s="2"/>
      <c r="R2182" s="35"/>
    </row>
    <row r="2183" spans="10:18" ht="12.75">
      <c r="J2183" s="92"/>
      <c r="P2183" s="88"/>
      <c r="Q2183" s="2"/>
      <c r="R2183" s="35"/>
    </row>
    <row r="2184" spans="10:18" ht="12.75">
      <c r="J2184" s="92"/>
      <c r="P2184" s="88"/>
      <c r="Q2184" s="2"/>
      <c r="R2184" s="35"/>
    </row>
    <row r="2185" spans="10:18" ht="12.75">
      <c r="J2185" s="92"/>
      <c r="P2185" s="88"/>
      <c r="Q2185" s="2"/>
      <c r="R2185" s="35"/>
    </row>
    <row r="2186" spans="10:18" ht="12.75">
      <c r="J2186" s="92"/>
      <c r="P2186" s="88"/>
      <c r="Q2186" s="2"/>
      <c r="R2186" s="35"/>
    </row>
    <row r="2187" spans="10:18" ht="12.75">
      <c r="J2187" s="92"/>
      <c r="P2187" s="88"/>
      <c r="Q2187" s="2"/>
      <c r="R2187" s="35"/>
    </row>
    <row r="2188" spans="10:18" ht="12.75">
      <c r="J2188" s="92"/>
      <c r="P2188" s="88"/>
      <c r="Q2188" s="2"/>
      <c r="R2188" s="35"/>
    </row>
    <row r="2189" spans="10:18" ht="12.75">
      <c r="J2189" s="92"/>
      <c r="P2189" s="88"/>
      <c r="Q2189" s="2"/>
      <c r="R2189" s="35"/>
    </row>
    <row r="2190" spans="10:18" ht="12.75">
      <c r="J2190" s="92"/>
      <c r="P2190" s="88"/>
      <c r="Q2190" s="2"/>
      <c r="R2190" s="35"/>
    </row>
    <row r="2191" spans="10:18" ht="12.75">
      <c r="J2191" s="92"/>
      <c r="P2191" s="88"/>
      <c r="Q2191" s="2"/>
      <c r="R2191" s="35"/>
    </row>
    <row r="2192" spans="10:18" ht="12.75">
      <c r="J2192" s="92"/>
      <c r="P2192" s="88"/>
      <c r="Q2192" s="2"/>
      <c r="R2192" s="35"/>
    </row>
    <row r="2193" spans="10:18" ht="12.75">
      <c r="J2193" s="92"/>
      <c r="P2193" s="88"/>
      <c r="Q2193" s="2"/>
      <c r="R2193" s="35"/>
    </row>
    <row r="2194" spans="10:18" ht="12.75">
      <c r="J2194" s="92"/>
      <c r="P2194" s="88"/>
      <c r="Q2194" s="2"/>
      <c r="R2194" s="35"/>
    </row>
    <row r="2195" spans="10:18" ht="12.75">
      <c r="J2195" s="92"/>
      <c r="P2195" s="88"/>
      <c r="Q2195" s="2"/>
      <c r="R2195" s="35"/>
    </row>
    <row r="2196" spans="10:18" ht="12.75">
      <c r="J2196" s="92"/>
      <c r="P2196" s="88"/>
      <c r="Q2196" s="2"/>
      <c r="R2196" s="35"/>
    </row>
    <row r="2197" spans="10:18" ht="12.75">
      <c r="J2197" s="92"/>
      <c r="P2197" s="88"/>
      <c r="Q2197" s="2"/>
      <c r="R2197" s="35"/>
    </row>
    <row r="2198" spans="10:18" ht="12.75">
      <c r="J2198" s="92"/>
      <c r="P2198" s="88"/>
      <c r="Q2198" s="2"/>
      <c r="R2198" s="35"/>
    </row>
    <row r="2199" spans="10:18" ht="12.75">
      <c r="J2199" s="92"/>
      <c r="P2199" s="88"/>
      <c r="Q2199" s="2"/>
      <c r="R2199" s="35"/>
    </row>
    <row r="2200" spans="10:18" ht="12.75">
      <c r="J2200" s="92"/>
      <c r="P2200" s="88"/>
      <c r="Q2200" s="2"/>
      <c r="R2200" s="35"/>
    </row>
    <row r="2201" spans="10:18" ht="12.75">
      <c r="J2201" s="92"/>
      <c r="P2201" s="88"/>
      <c r="Q2201" s="2"/>
      <c r="R2201" s="35"/>
    </row>
    <row r="2202" spans="10:18" ht="12.75">
      <c r="J2202" s="92"/>
      <c r="P2202" s="88"/>
      <c r="Q2202" s="2"/>
      <c r="R2202" s="35"/>
    </row>
    <row r="2203" spans="10:18" ht="12.75">
      <c r="J2203" s="92"/>
      <c r="P2203" s="88"/>
      <c r="Q2203" s="2"/>
      <c r="R2203" s="35"/>
    </row>
    <row r="2204" spans="10:18" ht="12.75">
      <c r="J2204" s="92"/>
      <c r="P2204" s="88"/>
      <c r="Q2204" s="2"/>
      <c r="R2204" s="35"/>
    </row>
    <row r="2205" spans="10:18" ht="12.75">
      <c r="J2205" s="92"/>
      <c r="P2205" s="88"/>
      <c r="Q2205" s="2"/>
      <c r="R2205" s="35"/>
    </row>
    <row r="2206" spans="10:18" ht="12.75">
      <c r="J2206" s="92"/>
      <c r="P2206" s="88"/>
      <c r="Q2206" s="2"/>
      <c r="R2206" s="35"/>
    </row>
    <row r="2207" spans="10:18" ht="12.75">
      <c r="J2207" s="92"/>
      <c r="P2207" s="88"/>
      <c r="Q2207" s="2"/>
      <c r="R2207" s="35"/>
    </row>
    <row r="2208" spans="10:18" ht="12.75">
      <c r="J2208" s="92"/>
      <c r="P2208" s="88"/>
      <c r="Q2208" s="2"/>
      <c r="R2208" s="35"/>
    </row>
    <row r="2209" spans="10:18" ht="12.75">
      <c r="J2209" s="92"/>
      <c r="P2209" s="88"/>
      <c r="Q2209" s="2"/>
      <c r="R2209" s="35"/>
    </row>
    <row r="2210" spans="10:18" ht="12.75">
      <c r="J2210" s="92"/>
      <c r="P2210" s="88"/>
      <c r="Q2210" s="2"/>
      <c r="R2210" s="35"/>
    </row>
    <row r="2211" spans="10:18" ht="12.75">
      <c r="J2211" s="92"/>
      <c r="P2211" s="88"/>
      <c r="Q2211" s="2"/>
      <c r="R2211" s="35"/>
    </row>
    <row r="2212" spans="10:18" ht="12.75">
      <c r="J2212" s="92"/>
      <c r="P2212" s="88"/>
      <c r="Q2212" s="2"/>
      <c r="R2212" s="35"/>
    </row>
    <row r="2213" spans="10:18" ht="12.75">
      <c r="J2213" s="92"/>
      <c r="P2213" s="88"/>
      <c r="Q2213" s="2"/>
      <c r="R2213" s="35"/>
    </row>
    <row r="2214" spans="10:18" ht="12.75">
      <c r="J2214" s="92"/>
      <c r="P2214" s="88"/>
      <c r="Q2214" s="2"/>
      <c r="R2214" s="35"/>
    </row>
    <row r="2215" spans="10:18" ht="12.75">
      <c r="J2215" s="92"/>
      <c r="P2215" s="88"/>
      <c r="Q2215" s="2"/>
      <c r="R2215" s="35"/>
    </row>
    <row r="2216" spans="10:18" ht="12.75">
      <c r="J2216" s="92"/>
      <c r="P2216" s="88"/>
      <c r="Q2216" s="2"/>
      <c r="R2216" s="35"/>
    </row>
    <row r="2217" spans="10:18" ht="12.75">
      <c r="J2217" s="92"/>
      <c r="P2217" s="88"/>
      <c r="Q2217" s="2"/>
      <c r="R2217" s="35"/>
    </row>
    <row r="2218" spans="10:18" ht="12.75">
      <c r="J2218" s="92"/>
      <c r="P2218" s="88"/>
      <c r="Q2218" s="2"/>
      <c r="R2218" s="35"/>
    </row>
    <row r="2219" spans="10:18" ht="12.75">
      <c r="J2219" s="92"/>
      <c r="P2219" s="88"/>
      <c r="Q2219" s="2"/>
      <c r="R2219" s="35"/>
    </row>
    <row r="2220" spans="10:18" ht="12.75">
      <c r="J2220" s="92"/>
      <c r="P2220" s="88"/>
      <c r="Q2220" s="2"/>
      <c r="R2220" s="35"/>
    </row>
    <row r="2221" spans="10:18" ht="12.75">
      <c r="J2221" s="92"/>
      <c r="P2221" s="88"/>
      <c r="Q2221" s="2"/>
      <c r="R2221" s="35"/>
    </row>
    <row r="2222" spans="10:18" ht="12.75">
      <c r="J2222" s="92"/>
      <c r="P2222" s="88"/>
      <c r="Q2222" s="2"/>
      <c r="R2222" s="35"/>
    </row>
    <row r="2223" spans="10:18" ht="12.75">
      <c r="J2223" s="92"/>
      <c r="P2223" s="88"/>
      <c r="Q2223" s="2"/>
      <c r="R2223" s="35"/>
    </row>
    <row r="2224" spans="10:18" ht="12.75">
      <c r="J2224" s="92"/>
      <c r="P2224" s="88"/>
      <c r="Q2224" s="2"/>
      <c r="R2224" s="35"/>
    </row>
    <row r="2225" spans="10:18" ht="12.75">
      <c r="J2225" s="92"/>
      <c r="P2225" s="88"/>
      <c r="Q2225" s="2"/>
      <c r="R2225" s="35"/>
    </row>
    <row r="2226" spans="10:18" ht="12.75">
      <c r="J2226" s="92"/>
      <c r="P2226" s="88"/>
      <c r="Q2226" s="2"/>
      <c r="R2226" s="35"/>
    </row>
    <row r="2227" spans="10:18" ht="12.75">
      <c r="J2227" s="92"/>
      <c r="P2227" s="88"/>
      <c r="Q2227" s="2"/>
      <c r="R2227" s="35"/>
    </row>
    <row r="2228" spans="10:18" ht="12.75">
      <c r="J2228" s="92"/>
      <c r="P2228" s="88"/>
      <c r="Q2228" s="2"/>
      <c r="R2228" s="35"/>
    </row>
    <row r="2229" spans="10:18" ht="12.75">
      <c r="J2229" s="92"/>
      <c r="P2229" s="88"/>
      <c r="Q2229" s="2"/>
      <c r="R2229" s="35"/>
    </row>
    <row r="2230" spans="10:18" ht="12.75">
      <c r="J2230" s="92"/>
      <c r="P2230" s="88"/>
      <c r="Q2230" s="2"/>
      <c r="R2230" s="35"/>
    </row>
    <row r="2231" spans="10:18" ht="12.75">
      <c r="J2231" s="92"/>
      <c r="P2231" s="88"/>
      <c r="Q2231" s="2"/>
      <c r="R2231" s="35"/>
    </row>
    <row r="2232" spans="10:18" ht="12.75">
      <c r="J2232" s="92"/>
      <c r="P2232" s="88"/>
      <c r="Q2232" s="2"/>
      <c r="R2232" s="35"/>
    </row>
    <row r="2233" spans="10:18" ht="12.75">
      <c r="J2233" s="92"/>
      <c r="P2233" s="88"/>
      <c r="Q2233" s="2"/>
      <c r="R2233" s="35"/>
    </row>
    <row r="2234" spans="10:18" ht="12.75">
      <c r="J2234" s="92"/>
      <c r="P2234" s="88"/>
      <c r="Q2234" s="2"/>
      <c r="R2234" s="35"/>
    </row>
    <row r="2235" spans="10:18" ht="12.75">
      <c r="J2235" s="92"/>
      <c r="P2235" s="88"/>
      <c r="Q2235" s="2"/>
      <c r="R2235" s="35"/>
    </row>
    <row r="2236" spans="10:18" ht="12.75">
      <c r="J2236" s="92"/>
      <c r="P2236" s="88"/>
      <c r="Q2236" s="2"/>
      <c r="R2236" s="35"/>
    </row>
    <row r="2237" spans="10:18" ht="12.75">
      <c r="J2237" s="92"/>
      <c r="P2237" s="88"/>
      <c r="Q2237" s="2"/>
      <c r="R2237" s="35"/>
    </row>
    <row r="2238" spans="10:18" ht="12.75">
      <c r="J2238" s="92"/>
      <c r="P2238" s="88"/>
      <c r="Q2238" s="2"/>
      <c r="R2238" s="35"/>
    </row>
    <row r="2239" spans="10:18" ht="12.75">
      <c r="J2239" s="92"/>
      <c r="P2239" s="88"/>
      <c r="Q2239" s="2"/>
      <c r="R2239" s="35"/>
    </row>
    <row r="2240" spans="10:18" ht="12.75">
      <c r="J2240" s="92"/>
      <c r="P2240" s="88"/>
      <c r="Q2240" s="2"/>
      <c r="R2240" s="35"/>
    </row>
    <row r="2241" spans="10:18" ht="12.75">
      <c r="J2241" s="92"/>
      <c r="P2241" s="88"/>
      <c r="Q2241" s="2"/>
      <c r="R2241" s="35"/>
    </row>
    <row r="2242" spans="10:18" ht="12.75">
      <c r="J2242" s="92"/>
      <c r="P2242" s="88"/>
      <c r="Q2242" s="2"/>
      <c r="R2242" s="35"/>
    </row>
    <row r="2243" spans="10:18" ht="12.75">
      <c r="J2243" s="92"/>
      <c r="P2243" s="88"/>
      <c r="Q2243" s="2"/>
      <c r="R2243" s="35"/>
    </row>
    <row r="2244" spans="10:18" ht="12.75">
      <c r="J2244" s="92"/>
      <c r="P2244" s="88"/>
      <c r="Q2244" s="2"/>
      <c r="R2244" s="35"/>
    </row>
    <row r="2245" spans="10:18" ht="12.75">
      <c r="J2245" s="92"/>
      <c r="P2245" s="88"/>
      <c r="Q2245" s="2"/>
      <c r="R2245" s="35"/>
    </row>
    <row r="2246" spans="10:18" ht="12.75">
      <c r="J2246" s="92"/>
      <c r="P2246" s="88"/>
      <c r="Q2246" s="2"/>
      <c r="R2246" s="35"/>
    </row>
    <row r="2247" spans="10:18" ht="12.75">
      <c r="J2247" s="92"/>
      <c r="P2247" s="88"/>
      <c r="Q2247" s="2"/>
      <c r="R2247" s="35"/>
    </row>
    <row r="2248" spans="10:18" ht="12.75">
      <c r="J2248" s="92"/>
      <c r="P2248" s="88"/>
      <c r="Q2248" s="2"/>
      <c r="R2248" s="35"/>
    </row>
    <row r="2249" spans="10:18" ht="12.75">
      <c r="J2249" s="92"/>
      <c r="P2249" s="88"/>
      <c r="Q2249" s="2"/>
      <c r="R2249" s="35"/>
    </row>
    <row r="2250" spans="10:18" ht="12.75">
      <c r="J2250" s="92"/>
      <c r="P2250" s="88"/>
      <c r="Q2250" s="2"/>
      <c r="R2250" s="35"/>
    </row>
    <row r="2251" spans="10:18" ht="12.75">
      <c r="J2251" s="92"/>
      <c r="P2251" s="88"/>
      <c r="Q2251" s="2"/>
      <c r="R2251" s="35"/>
    </row>
    <row r="2252" spans="10:18" ht="12.75">
      <c r="J2252" s="92"/>
      <c r="P2252" s="88"/>
      <c r="Q2252" s="2"/>
      <c r="R2252" s="35"/>
    </row>
    <row r="2253" spans="10:18" ht="12.75">
      <c r="J2253" s="92"/>
      <c r="P2253" s="88"/>
      <c r="Q2253" s="2"/>
      <c r="R2253" s="35"/>
    </row>
    <row r="2254" spans="10:18" ht="12.75">
      <c r="J2254" s="92"/>
      <c r="P2254" s="88"/>
      <c r="Q2254" s="2"/>
      <c r="R2254" s="35"/>
    </row>
    <row r="2255" spans="10:18" ht="12.75">
      <c r="J2255" s="92"/>
      <c r="P2255" s="88"/>
      <c r="Q2255" s="2"/>
      <c r="R2255" s="35"/>
    </row>
    <row r="2256" spans="10:18" ht="12.75">
      <c r="J2256" s="92"/>
      <c r="P2256" s="88"/>
      <c r="Q2256" s="2"/>
      <c r="R2256" s="35"/>
    </row>
    <row r="2257" spans="10:18" ht="12.75">
      <c r="J2257" s="92"/>
      <c r="P2257" s="88"/>
      <c r="Q2257" s="2"/>
      <c r="R2257" s="35"/>
    </row>
    <row r="2258" spans="10:18" ht="12.75">
      <c r="J2258" s="92"/>
      <c r="P2258" s="88"/>
      <c r="Q2258" s="2"/>
      <c r="R2258" s="35"/>
    </row>
    <row r="2259" spans="10:18" ht="12.75">
      <c r="J2259" s="92"/>
      <c r="P2259" s="88"/>
      <c r="Q2259" s="2"/>
      <c r="R2259" s="35"/>
    </row>
    <row r="2260" spans="10:18" ht="12.75">
      <c r="J2260" s="92"/>
      <c r="P2260" s="88"/>
      <c r="Q2260" s="2"/>
      <c r="R2260" s="35"/>
    </row>
    <row r="2261" spans="10:18" ht="12.75">
      <c r="J2261" s="92"/>
      <c r="P2261" s="88"/>
      <c r="Q2261" s="2"/>
      <c r="R2261" s="35"/>
    </row>
    <row r="2262" spans="10:18" ht="12.75">
      <c r="J2262" s="92"/>
      <c r="P2262" s="88"/>
      <c r="Q2262" s="2"/>
      <c r="R2262" s="35"/>
    </row>
    <row r="2263" spans="10:18" ht="12.75">
      <c r="J2263" s="92"/>
      <c r="P2263" s="88"/>
      <c r="Q2263" s="2"/>
      <c r="R2263" s="35"/>
    </row>
    <row r="2264" spans="10:18" ht="12.75">
      <c r="J2264" s="92"/>
      <c r="P2264" s="88"/>
      <c r="Q2264" s="2"/>
      <c r="R2264" s="35"/>
    </row>
    <row r="2265" spans="10:18" ht="12.75">
      <c r="J2265" s="92"/>
      <c r="P2265" s="88"/>
      <c r="Q2265" s="2"/>
      <c r="R2265" s="35"/>
    </row>
    <row r="2266" spans="10:18" ht="12.75">
      <c r="J2266" s="92"/>
      <c r="P2266" s="88"/>
      <c r="Q2266" s="2"/>
      <c r="R2266" s="35"/>
    </row>
    <row r="2267" spans="10:18" ht="12.75">
      <c r="J2267" s="92"/>
      <c r="P2267" s="88"/>
      <c r="Q2267" s="2"/>
      <c r="R2267" s="35"/>
    </row>
    <row r="2268" spans="10:18" ht="12.75">
      <c r="J2268" s="92"/>
      <c r="P2268" s="88"/>
      <c r="Q2268" s="2"/>
      <c r="R2268" s="35"/>
    </row>
    <row r="2269" spans="10:18" ht="12.75">
      <c r="J2269" s="92"/>
      <c r="P2269" s="88"/>
      <c r="Q2269" s="2"/>
      <c r="R2269" s="35"/>
    </row>
    <row r="2270" spans="10:18" ht="12.75">
      <c r="J2270" s="92"/>
      <c r="P2270" s="88"/>
      <c r="Q2270" s="2"/>
      <c r="R2270" s="35"/>
    </row>
    <row r="2271" spans="10:18" ht="12.75">
      <c r="J2271" s="92"/>
      <c r="P2271" s="88"/>
      <c r="Q2271" s="2"/>
      <c r="R2271" s="35"/>
    </row>
    <row r="2272" spans="10:18" ht="12.75">
      <c r="J2272" s="92"/>
      <c r="P2272" s="88"/>
      <c r="Q2272" s="2"/>
      <c r="R2272" s="35"/>
    </row>
    <row r="2273" spans="10:18" ht="12.75">
      <c r="J2273" s="92"/>
      <c r="P2273" s="88"/>
      <c r="Q2273" s="2"/>
      <c r="R2273" s="35"/>
    </row>
    <row r="2274" spans="10:18" ht="12.75">
      <c r="J2274" s="92"/>
      <c r="P2274" s="88"/>
      <c r="Q2274" s="2"/>
      <c r="R2274" s="35"/>
    </row>
    <row r="2275" spans="10:18" ht="12.75">
      <c r="J2275" s="92"/>
      <c r="P2275" s="88"/>
      <c r="Q2275" s="2"/>
      <c r="R2275" s="35"/>
    </row>
    <row r="2276" spans="10:18" ht="12.75">
      <c r="J2276" s="92"/>
      <c r="P2276" s="88"/>
      <c r="Q2276" s="2"/>
      <c r="R2276" s="35"/>
    </row>
    <row r="2277" spans="10:18" ht="12.75">
      <c r="J2277" s="92"/>
      <c r="P2277" s="88"/>
      <c r="Q2277" s="2"/>
      <c r="R2277" s="35"/>
    </row>
    <row r="2278" spans="10:18" ht="12.75">
      <c r="J2278" s="92"/>
      <c r="P2278" s="88"/>
      <c r="Q2278" s="2"/>
      <c r="R2278" s="35"/>
    </row>
    <row r="2279" spans="10:18" ht="12.75">
      <c r="J2279" s="92"/>
      <c r="P2279" s="88"/>
      <c r="Q2279" s="2"/>
      <c r="R2279" s="35"/>
    </row>
    <row r="2280" spans="10:18" ht="12.75">
      <c r="J2280" s="92"/>
      <c r="P2280" s="88"/>
      <c r="Q2280" s="2"/>
      <c r="R2280" s="35"/>
    </row>
    <row r="2281" spans="10:18" ht="12.75">
      <c r="J2281" s="92"/>
      <c r="P2281" s="88"/>
      <c r="Q2281" s="2"/>
      <c r="R2281" s="35"/>
    </row>
    <row r="2282" spans="10:18" ht="12.75">
      <c r="J2282" s="92"/>
      <c r="P2282" s="88"/>
      <c r="Q2282" s="2"/>
      <c r="R2282" s="35"/>
    </row>
    <row r="2283" spans="10:18" ht="12.75">
      <c r="J2283" s="92"/>
      <c r="P2283" s="88"/>
      <c r="Q2283" s="2"/>
      <c r="R2283" s="35"/>
    </row>
    <row r="2284" spans="10:18" ht="12.75">
      <c r="J2284" s="92"/>
      <c r="P2284" s="88"/>
      <c r="Q2284" s="2"/>
      <c r="R2284" s="35"/>
    </row>
    <row r="2285" spans="10:18" ht="12.75">
      <c r="J2285" s="92"/>
      <c r="P2285" s="88"/>
      <c r="Q2285" s="2"/>
      <c r="R2285" s="35"/>
    </row>
    <row r="2286" spans="10:18" ht="12.75">
      <c r="J2286" s="92"/>
      <c r="P2286" s="88"/>
      <c r="Q2286" s="2"/>
      <c r="R2286" s="35"/>
    </row>
    <row r="2287" spans="10:18" ht="12.75">
      <c r="J2287" s="92"/>
      <c r="P2287" s="88"/>
      <c r="Q2287" s="2"/>
      <c r="R2287" s="35"/>
    </row>
    <row r="2288" spans="10:18" ht="12.75">
      <c r="J2288" s="92"/>
      <c r="P2288" s="88"/>
      <c r="Q2288" s="2"/>
      <c r="R2288" s="35"/>
    </row>
    <row r="2289" spans="10:18" ht="12.75">
      <c r="J2289" s="92"/>
      <c r="P2289" s="88"/>
      <c r="Q2289" s="2"/>
      <c r="R2289" s="35"/>
    </row>
    <row r="2290" spans="10:18" ht="12.75">
      <c r="J2290" s="92"/>
      <c r="P2290" s="88"/>
      <c r="Q2290" s="2"/>
      <c r="R2290" s="35"/>
    </row>
    <row r="2291" spans="10:18" ht="12.75">
      <c r="J2291" s="92"/>
      <c r="P2291" s="88"/>
      <c r="Q2291" s="2"/>
      <c r="R2291" s="35"/>
    </row>
    <row r="2292" spans="10:18" ht="12.75">
      <c r="J2292" s="92"/>
      <c r="P2292" s="88"/>
      <c r="Q2292" s="2"/>
      <c r="R2292" s="35"/>
    </row>
    <row r="2293" spans="10:18" ht="12.75">
      <c r="J2293" s="92"/>
      <c r="P2293" s="88"/>
      <c r="Q2293" s="2"/>
      <c r="R2293" s="35"/>
    </row>
    <row r="2294" spans="10:18" ht="12.75">
      <c r="J2294" s="92"/>
      <c r="P2294" s="88"/>
      <c r="Q2294" s="2"/>
      <c r="R2294" s="35"/>
    </row>
    <row r="2295" spans="10:18" ht="12.75">
      <c r="J2295" s="92"/>
      <c r="P2295" s="88"/>
      <c r="Q2295" s="2"/>
      <c r="R2295" s="35"/>
    </row>
    <row r="2296" spans="10:18" ht="12.75">
      <c r="J2296" s="92"/>
      <c r="P2296" s="88"/>
      <c r="Q2296" s="2"/>
      <c r="R2296" s="35"/>
    </row>
    <row r="2297" spans="10:18" ht="12.75">
      <c r="J2297" s="92"/>
      <c r="P2297" s="88"/>
      <c r="Q2297" s="2"/>
      <c r="R2297" s="35"/>
    </row>
    <row r="2298" spans="10:18" ht="12.75">
      <c r="J2298" s="92"/>
      <c r="P2298" s="88"/>
      <c r="Q2298" s="2"/>
      <c r="R2298" s="35"/>
    </row>
    <row r="2299" spans="10:18" ht="12.75">
      <c r="J2299" s="92"/>
      <c r="P2299" s="88"/>
      <c r="Q2299" s="2"/>
      <c r="R2299" s="35"/>
    </row>
    <row r="2300" spans="10:18" ht="12.75">
      <c r="J2300" s="92"/>
      <c r="P2300" s="88"/>
      <c r="Q2300" s="2"/>
      <c r="R2300" s="35"/>
    </row>
    <row r="2301" spans="10:18" ht="12.75">
      <c r="J2301" s="92"/>
      <c r="P2301" s="88"/>
      <c r="Q2301" s="2"/>
      <c r="R2301" s="35"/>
    </row>
    <row r="2302" spans="10:18" ht="12.75">
      <c r="J2302" s="92"/>
      <c r="P2302" s="88"/>
      <c r="Q2302" s="2"/>
      <c r="R2302" s="35"/>
    </row>
    <row r="2303" spans="10:18" ht="12.75">
      <c r="J2303" s="92"/>
      <c r="P2303" s="88"/>
      <c r="Q2303" s="2"/>
      <c r="R2303" s="35"/>
    </row>
    <row r="2304" spans="10:18" ht="12.75">
      <c r="J2304" s="92"/>
      <c r="P2304" s="88"/>
      <c r="Q2304" s="2"/>
      <c r="R2304" s="35"/>
    </row>
    <row r="2305" spans="10:18" ht="12.75">
      <c r="J2305" s="92"/>
      <c r="P2305" s="88"/>
      <c r="Q2305" s="2"/>
      <c r="R2305" s="35"/>
    </row>
    <row r="2306" spans="10:18" ht="12.75">
      <c r="J2306" s="92"/>
      <c r="P2306" s="88"/>
      <c r="Q2306" s="2"/>
      <c r="R2306" s="35"/>
    </row>
    <row r="2307" spans="10:18" ht="12.75">
      <c r="J2307" s="92"/>
      <c r="P2307" s="88"/>
      <c r="Q2307" s="2"/>
      <c r="R2307" s="35"/>
    </row>
    <row r="2308" spans="10:18" ht="12.75">
      <c r="J2308" s="92"/>
      <c r="P2308" s="88"/>
      <c r="Q2308" s="2"/>
      <c r="R2308" s="35"/>
    </row>
    <row r="2309" spans="10:18" ht="12.75">
      <c r="J2309" s="92"/>
      <c r="P2309" s="88"/>
      <c r="Q2309" s="2"/>
      <c r="R2309" s="35"/>
    </row>
    <row r="2310" spans="10:18" ht="12.75">
      <c r="J2310" s="92"/>
      <c r="P2310" s="88"/>
      <c r="Q2310" s="2"/>
      <c r="R2310" s="35"/>
    </row>
    <row r="2311" spans="10:18" ht="12.75">
      <c r="J2311" s="92"/>
      <c r="P2311" s="88"/>
      <c r="Q2311" s="2"/>
      <c r="R2311" s="35"/>
    </row>
    <row r="2312" spans="10:18" ht="12.75">
      <c r="J2312" s="92"/>
      <c r="P2312" s="88"/>
      <c r="Q2312" s="2"/>
      <c r="R2312" s="35"/>
    </row>
    <row r="2313" spans="10:18" ht="12.75">
      <c r="J2313" s="92"/>
      <c r="P2313" s="88"/>
      <c r="Q2313" s="2"/>
      <c r="R2313" s="35"/>
    </row>
    <row r="2314" spans="10:18" ht="12.75">
      <c r="J2314" s="92"/>
      <c r="P2314" s="88"/>
      <c r="Q2314" s="2"/>
      <c r="R2314" s="35"/>
    </row>
    <row r="2315" spans="10:18" ht="12.75">
      <c r="J2315" s="92"/>
      <c r="P2315" s="88"/>
      <c r="Q2315" s="2"/>
      <c r="R2315" s="35"/>
    </row>
    <row r="2316" spans="10:18" ht="12.75">
      <c r="J2316" s="92"/>
      <c r="P2316" s="88"/>
      <c r="Q2316" s="2"/>
      <c r="R2316" s="35"/>
    </row>
    <row r="2317" spans="10:18" ht="12.75">
      <c r="J2317" s="92"/>
      <c r="P2317" s="88"/>
      <c r="Q2317" s="2"/>
      <c r="R2317" s="35"/>
    </row>
    <row r="2318" spans="10:18" ht="12.75">
      <c r="J2318" s="92"/>
      <c r="P2318" s="88"/>
      <c r="Q2318" s="2"/>
      <c r="R2318" s="35"/>
    </row>
    <row r="2319" spans="10:18" ht="12.75">
      <c r="J2319" s="92"/>
      <c r="P2319" s="88"/>
      <c r="Q2319" s="2"/>
      <c r="R2319" s="35"/>
    </row>
    <row r="2320" spans="10:18" ht="12.75">
      <c r="J2320" s="92"/>
      <c r="P2320" s="88"/>
      <c r="Q2320" s="2"/>
      <c r="R2320" s="35"/>
    </row>
    <row r="2321" spans="10:18" ht="12.75">
      <c r="J2321" s="92"/>
      <c r="P2321" s="88"/>
      <c r="Q2321" s="2"/>
      <c r="R2321" s="35"/>
    </row>
    <row r="2322" spans="10:18" ht="12.75">
      <c r="J2322" s="92"/>
      <c r="P2322" s="88"/>
      <c r="Q2322" s="2"/>
      <c r="R2322" s="35"/>
    </row>
    <row r="2323" spans="10:18" ht="12.75">
      <c r="J2323" s="92"/>
      <c r="P2323" s="88"/>
      <c r="Q2323" s="2"/>
      <c r="R2323" s="35"/>
    </row>
    <row r="2324" spans="10:18" ht="12.75">
      <c r="J2324" s="92"/>
      <c r="P2324" s="88"/>
      <c r="Q2324" s="2"/>
      <c r="R2324" s="35"/>
    </row>
    <row r="2325" spans="10:18" ht="12.75">
      <c r="J2325" s="92"/>
      <c r="P2325" s="88"/>
      <c r="Q2325" s="2"/>
      <c r="R2325" s="35"/>
    </row>
    <row r="2326" spans="10:18" ht="12.75">
      <c r="J2326" s="92"/>
      <c r="P2326" s="88"/>
      <c r="Q2326" s="2"/>
      <c r="R2326" s="35"/>
    </row>
    <row r="2327" spans="10:18" ht="12.75">
      <c r="J2327" s="92"/>
      <c r="P2327" s="88"/>
      <c r="Q2327" s="2"/>
      <c r="R2327" s="35"/>
    </row>
    <row r="2328" spans="10:18" ht="12.75">
      <c r="J2328" s="92"/>
      <c r="P2328" s="88"/>
      <c r="Q2328" s="2"/>
      <c r="R2328" s="35"/>
    </row>
    <row r="2329" spans="10:18" ht="12.75">
      <c r="J2329" s="92"/>
      <c r="P2329" s="88"/>
      <c r="Q2329" s="2"/>
      <c r="R2329" s="35"/>
    </row>
    <row r="2330" spans="10:18" ht="12.75">
      <c r="J2330" s="92"/>
      <c r="P2330" s="88"/>
      <c r="Q2330" s="2"/>
      <c r="R2330" s="35"/>
    </row>
    <row r="2331" spans="10:18" ht="12.75">
      <c r="J2331" s="92"/>
      <c r="P2331" s="88"/>
      <c r="Q2331" s="2"/>
      <c r="R2331" s="35"/>
    </row>
    <row r="2332" spans="10:18" ht="12.75">
      <c r="J2332" s="92"/>
      <c r="P2332" s="88"/>
      <c r="Q2332" s="2"/>
      <c r="R2332" s="35"/>
    </row>
    <row r="2333" spans="10:18" ht="12.75">
      <c r="J2333" s="92"/>
      <c r="P2333" s="88"/>
      <c r="Q2333" s="2"/>
      <c r="R2333" s="35"/>
    </row>
    <row r="2334" spans="10:18" ht="12.75">
      <c r="J2334" s="92"/>
      <c r="P2334" s="88"/>
      <c r="Q2334" s="2"/>
      <c r="R2334" s="35"/>
    </row>
    <row r="2335" spans="10:18" ht="12.75">
      <c r="J2335" s="92"/>
      <c r="P2335" s="88"/>
      <c r="Q2335" s="2"/>
      <c r="R2335" s="35"/>
    </row>
    <row r="2336" spans="10:18" ht="12.75">
      <c r="J2336" s="92"/>
      <c r="P2336" s="88"/>
      <c r="Q2336" s="2"/>
      <c r="R2336" s="35"/>
    </row>
    <row r="2337" spans="10:18" ht="12.75">
      <c r="J2337" s="92"/>
      <c r="P2337" s="88"/>
      <c r="Q2337" s="2"/>
      <c r="R2337" s="35"/>
    </row>
    <row r="2338" spans="10:18" ht="12.75">
      <c r="J2338" s="92"/>
      <c r="P2338" s="88"/>
      <c r="Q2338" s="2"/>
      <c r="R2338" s="35"/>
    </row>
    <row r="2339" spans="10:18" ht="12.75">
      <c r="J2339" s="92"/>
      <c r="P2339" s="88"/>
      <c r="Q2339" s="2"/>
      <c r="R2339" s="35"/>
    </row>
    <row r="2340" spans="10:18" ht="12.75">
      <c r="J2340" s="92"/>
      <c r="P2340" s="88"/>
      <c r="Q2340" s="2"/>
      <c r="R2340" s="35"/>
    </row>
    <row r="2341" spans="10:18" ht="12.75">
      <c r="J2341" s="92"/>
      <c r="P2341" s="88"/>
      <c r="Q2341" s="2"/>
      <c r="R2341" s="35"/>
    </row>
    <row r="2342" spans="10:18" ht="12.75">
      <c r="J2342" s="92"/>
      <c r="P2342" s="88"/>
      <c r="Q2342" s="2"/>
      <c r="R2342" s="35"/>
    </row>
    <row r="2343" spans="10:18" ht="12.75">
      <c r="J2343" s="92"/>
      <c r="P2343" s="88"/>
      <c r="Q2343" s="2"/>
      <c r="R2343" s="35"/>
    </row>
    <row r="2344" spans="10:18" ht="12.75">
      <c r="J2344" s="92"/>
      <c r="P2344" s="88"/>
      <c r="Q2344" s="2"/>
      <c r="R2344" s="35"/>
    </row>
    <row r="2345" spans="10:18" ht="12.75">
      <c r="J2345" s="92"/>
      <c r="P2345" s="88"/>
      <c r="Q2345" s="2"/>
      <c r="R2345" s="35"/>
    </row>
    <row r="2346" spans="10:18" ht="12.75">
      <c r="J2346" s="92"/>
      <c r="P2346" s="88"/>
      <c r="Q2346" s="2"/>
      <c r="R2346" s="35"/>
    </row>
    <row r="2347" spans="10:18" ht="12.75">
      <c r="J2347" s="92"/>
      <c r="P2347" s="88"/>
      <c r="Q2347" s="2"/>
      <c r="R2347" s="35"/>
    </row>
    <row r="2348" spans="10:18" ht="12.75">
      <c r="J2348" s="92"/>
      <c r="P2348" s="88"/>
      <c r="Q2348" s="2"/>
      <c r="R2348" s="35"/>
    </row>
    <row r="2349" spans="10:18" ht="12.75">
      <c r="J2349" s="92"/>
      <c r="P2349" s="88"/>
      <c r="Q2349" s="2"/>
      <c r="R2349" s="35"/>
    </row>
    <row r="2350" spans="10:18" ht="12.75">
      <c r="J2350" s="92"/>
      <c r="P2350" s="88"/>
      <c r="Q2350" s="2"/>
      <c r="R2350" s="35"/>
    </row>
    <row r="2351" spans="10:18" ht="12.75">
      <c r="J2351" s="92"/>
      <c r="P2351" s="88"/>
      <c r="Q2351" s="2"/>
      <c r="R2351" s="35"/>
    </row>
    <row r="2352" spans="10:18" ht="12.75">
      <c r="J2352" s="92"/>
      <c r="P2352" s="88"/>
      <c r="Q2352" s="2"/>
      <c r="R2352" s="35"/>
    </row>
    <row r="2353" spans="10:18" ht="12.75">
      <c r="J2353" s="92"/>
      <c r="P2353" s="88"/>
      <c r="Q2353" s="2"/>
      <c r="R2353" s="35"/>
    </row>
    <row r="2354" spans="10:18" ht="12.75">
      <c r="J2354" s="92"/>
      <c r="P2354" s="88"/>
      <c r="Q2354" s="2"/>
      <c r="R2354" s="35"/>
    </row>
    <row r="2355" spans="10:18" ht="12.75">
      <c r="J2355" s="92"/>
      <c r="P2355" s="88"/>
      <c r="Q2355" s="2"/>
      <c r="R2355" s="35"/>
    </row>
    <row r="2356" spans="10:18" ht="12.75">
      <c r="J2356" s="92"/>
      <c r="P2356" s="88"/>
      <c r="Q2356" s="2"/>
      <c r="R2356" s="35"/>
    </row>
    <row r="2357" spans="10:18" ht="12.75">
      <c r="J2357" s="92"/>
      <c r="P2357" s="88"/>
      <c r="Q2357" s="2"/>
      <c r="R2357" s="35"/>
    </row>
    <row r="2358" spans="10:18" ht="12.75">
      <c r="J2358" s="92"/>
      <c r="P2358" s="88"/>
      <c r="Q2358" s="2"/>
      <c r="R2358" s="35"/>
    </row>
    <row r="2359" spans="10:18" ht="12.75">
      <c r="J2359" s="92"/>
      <c r="P2359" s="88"/>
      <c r="Q2359" s="2"/>
      <c r="R2359" s="35"/>
    </row>
    <row r="2360" spans="10:18" ht="12.75">
      <c r="J2360" s="92"/>
      <c r="P2360" s="88"/>
      <c r="Q2360" s="2"/>
      <c r="R2360" s="35"/>
    </row>
    <row r="2361" spans="10:18" ht="12.75">
      <c r="J2361" s="92"/>
      <c r="P2361" s="88"/>
      <c r="Q2361" s="2"/>
      <c r="R2361" s="35"/>
    </row>
    <row r="2362" spans="10:18" ht="12.75">
      <c r="J2362" s="92"/>
      <c r="P2362" s="88"/>
      <c r="Q2362" s="2"/>
      <c r="R2362" s="35"/>
    </row>
    <row r="2363" spans="10:18" ht="12.75">
      <c r="J2363" s="92"/>
      <c r="P2363" s="88"/>
      <c r="Q2363" s="2"/>
      <c r="R2363" s="35"/>
    </row>
    <row r="2364" spans="10:18" ht="12.75">
      <c r="J2364" s="92"/>
      <c r="P2364" s="88"/>
      <c r="Q2364" s="2"/>
      <c r="R2364" s="35"/>
    </row>
    <row r="2365" spans="10:18" ht="12.75">
      <c r="J2365" s="92"/>
      <c r="P2365" s="88"/>
      <c r="Q2365" s="2"/>
      <c r="R2365" s="35"/>
    </row>
    <row r="2366" spans="10:18" ht="12.75">
      <c r="J2366" s="92"/>
      <c r="P2366" s="88"/>
      <c r="Q2366" s="2"/>
      <c r="R2366" s="35"/>
    </row>
    <row r="2367" spans="10:18" ht="12.75">
      <c r="J2367" s="92"/>
      <c r="P2367" s="88"/>
      <c r="Q2367" s="2"/>
      <c r="R2367" s="35"/>
    </row>
    <row r="2368" spans="10:18" ht="12.75">
      <c r="J2368" s="92"/>
      <c r="P2368" s="88"/>
      <c r="Q2368" s="2"/>
      <c r="R2368" s="35"/>
    </row>
    <row r="2369" spans="10:18" ht="12.75">
      <c r="J2369" s="92"/>
      <c r="P2369" s="88"/>
      <c r="Q2369" s="2"/>
      <c r="R2369" s="35"/>
    </row>
    <row r="2370" spans="10:18" ht="12.75">
      <c r="J2370" s="92"/>
      <c r="P2370" s="88"/>
      <c r="Q2370" s="2"/>
      <c r="R2370" s="35"/>
    </row>
    <row r="2371" spans="10:18" ht="12.75">
      <c r="J2371" s="92"/>
      <c r="P2371" s="88"/>
      <c r="Q2371" s="2"/>
      <c r="R2371" s="35"/>
    </row>
    <row r="2372" spans="10:18" ht="12.75">
      <c r="J2372" s="92"/>
      <c r="P2372" s="88"/>
      <c r="Q2372" s="2"/>
      <c r="R2372" s="35"/>
    </row>
    <row r="2373" spans="10:18" ht="12.75">
      <c r="J2373" s="92"/>
      <c r="P2373" s="88"/>
      <c r="Q2373" s="2"/>
      <c r="R2373" s="35"/>
    </row>
    <row r="2374" spans="10:18" ht="12.75">
      <c r="J2374" s="92"/>
      <c r="P2374" s="88"/>
      <c r="Q2374" s="2"/>
      <c r="R2374" s="35"/>
    </row>
    <row r="2375" spans="10:18" ht="12.75">
      <c r="J2375" s="92"/>
      <c r="P2375" s="88"/>
      <c r="Q2375" s="2"/>
      <c r="R2375" s="35"/>
    </row>
    <row r="2376" spans="10:18" ht="12.75">
      <c r="J2376" s="92"/>
      <c r="P2376" s="88"/>
      <c r="Q2376" s="2"/>
      <c r="R2376" s="35"/>
    </row>
    <row r="2377" spans="10:18" ht="12.75">
      <c r="J2377" s="92"/>
      <c r="P2377" s="88"/>
      <c r="Q2377" s="2"/>
      <c r="R2377" s="35"/>
    </row>
    <row r="2378" spans="10:18" ht="12.75">
      <c r="J2378" s="92"/>
      <c r="P2378" s="88"/>
      <c r="Q2378" s="2"/>
      <c r="R2378" s="35"/>
    </row>
    <row r="2379" spans="10:18" ht="12.75">
      <c r="J2379" s="92"/>
      <c r="P2379" s="88"/>
      <c r="Q2379" s="2"/>
      <c r="R2379" s="35"/>
    </row>
    <row r="2380" spans="10:18" ht="12.75">
      <c r="J2380" s="92"/>
      <c r="P2380" s="88"/>
      <c r="Q2380" s="2"/>
      <c r="R2380" s="35"/>
    </row>
    <row r="2381" spans="10:18" ht="12.75">
      <c r="J2381" s="92"/>
      <c r="P2381" s="88"/>
      <c r="Q2381" s="2"/>
      <c r="R2381" s="35"/>
    </row>
    <row r="2382" spans="10:18" ht="12.75">
      <c r="J2382" s="92"/>
      <c r="P2382" s="88"/>
      <c r="Q2382" s="2"/>
      <c r="R2382" s="35"/>
    </row>
    <row r="2383" spans="10:18" ht="12.75">
      <c r="J2383" s="92"/>
      <c r="P2383" s="88"/>
      <c r="Q2383" s="2"/>
      <c r="R2383" s="35"/>
    </row>
    <row r="2384" spans="10:18" ht="12.75">
      <c r="J2384" s="92"/>
      <c r="P2384" s="88"/>
      <c r="Q2384" s="2"/>
      <c r="R2384" s="35"/>
    </row>
    <row r="2385" spans="10:18" ht="12.75">
      <c r="J2385" s="92"/>
      <c r="P2385" s="88"/>
      <c r="Q2385" s="2"/>
      <c r="R2385" s="35"/>
    </row>
    <row r="2386" spans="10:18" ht="12.75">
      <c r="J2386" s="92"/>
      <c r="P2386" s="88"/>
      <c r="Q2386" s="2"/>
      <c r="R2386" s="35"/>
    </row>
    <row r="2387" spans="10:18" ht="12.75">
      <c r="J2387" s="92"/>
      <c r="P2387" s="88"/>
      <c r="Q2387" s="2"/>
      <c r="R2387" s="35"/>
    </row>
    <row r="2388" spans="10:18" ht="12.75">
      <c r="J2388" s="92"/>
      <c r="P2388" s="88"/>
      <c r="Q2388" s="2"/>
      <c r="R2388" s="35"/>
    </row>
    <row r="2389" spans="10:18" ht="12.75">
      <c r="J2389" s="92"/>
      <c r="P2389" s="88"/>
      <c r="Q2389" s="2"/>
      <c r="R2389" s="35"/>
    </row>
    <row r="2390" spans="10:18" ht="12.75">
      <c r="J2390" s="92"/>
      <c r="P2390" s="88"/>
      <c r="Q2390" s="2"/>
      <c r="R2390" s="35"/>
    </row>
    <row r="2391" spans="10:18" ht="12.75">
      <c r="J2391" s="92"/>
      <c r="P2391" s="88"/>
      <c r="Q2391" s="2"/>
      <c r="R2391" s="35"/>
    </row>
    <row r="2392" spans="10:18" ht="12.75">
      <c r="J2392" s="92"/>
      <c r="P2392" s="88"/>
      <c r="Q2392" s="2"/>
      <c r="R2392" s="35"/>
    </row>
    <row r="2393" spans="10:18" ht="12.75">
      <c r="J2393" s="92"/>
      <c r="P2393" s="88"/>
      <c r="Q2393" s="2"/>
      <c r="R2393" s="35"/>
    </row>
    <row r="2394" spans="10:18" ht="12.75">
      <c r="J2394" s="92"/>
      <c r="P2394" s="88"/>
      <c r="Q2394" s="2"/>
      <c r="R2394" s="35"/>
    </row>
    <row r="2395" spans="10:18" ht="12.75">
      <c r="J2395" s="92"/>
      <c r="P2395" s="88"/>
      <c r="Q2395" s="2"/>
      <c r="R2395" s="35"/>
    </row>
    <row r="2396" spans="10:18" ht="12.75">
      <c r="J2396" s="92"/>
      <c r="P2396" s="88"/>
      <c r="Q2396" s="2"/>
      <c r="R2396" s="35"/>
    </row>
    <row r="2397" spans="10:18" ht="12.75">
      <c r="J2397" s="92"/>
      <c r="P2397" s="88"/>
      <c r="Q2397" s="2"/>
      <c r="R2397" s="35"/>
    </row>
    <row r="2398" spans="10:18" ht="12.75">
      <c r="J2398" s="92"/>
      <c r="P2398" s="88"/>
      <c r="Q2398" s="2"/>
      <c r="R2398" s="35"/>
    </row>
    <row r="2399" spans="10:18" ht="12.75">
      <c r="J2399" s="92"/>
      <c r="P2399" s="88"/>
      <c r="Q2399" s="2"/>
      <c r="R2399" s="35"/>
    </row>
    <row r="2400" spans="10:18" ht="12.75">
      <c r="J2400" s="92"/>
      <c r="P2400" s="88"/>
      <c r="Q2400" s="2"/>
      <c r="R2400" s="35"/>
    </row>
    <row r="2401" spans="10:18" ht="12.75">
      <c r="J2401" s="92"/>
      <c r="P2401" s="88"/>
      <c r="Q2401" s="2"/>
      <c r="R2401" s="35"/>
    </row>
    <row r="2402" spans="10:18" ht="12.75">
      <c r="J2402" s="92"/>
      <c r="P2402" s="88"/>
      <c r="Q2402" s="2"/>
      <c r="R2402" s="35"/>
    </row>
    <row r="2403" spans="10:18" ht="12.75">
      <c r="J2403" s="92"/>
      <c r="P2403" s="88"/>
      <c r="Q2403" s="2"/>
      <c r="R2403" s="35"/>
    </row>
    <row r="2404" spans="10:18" ht="12.75">
      <c r="J2404" s="92"/>
      <c r="P2404" s="88"/>
      <c r="Q2404" s="2"/>
      <c r="R2404" s="35"/>
    </row>
    <row r="2405" spans="10:18" ht="12.75">
      <c r="J2405" s="92"/>
      <c r="P2405" s="88"/>
      <c r="Q2405" s="2"/>
      <c r="R2405" s="35"/>
    </row>
    <row r="2406" spans="10:18" ht="12.75">
      <c r="J2406" s="92"/>
      <c r="P2406" s="88"/>
      <c r="Q2406" s="2"/>
      <c r="R2406" s="35"/>
    </row>
    <row r="2407" spans="10:18" ht="12.75">
      <c r="J2407" s="92"/>
      <c r="P2407" s="88"/>
      <c r="Q2407" s="2"/>
      <c r="R2407" s="35"/>
    </row>
    <row r="2408" spans="10:18" ht="12.75">
      <c r="J2408" s="92"/>
      <c r="P2408" s="88"/>
      <c r="Q2408" s="2"/>
      <c r="R2408" s="35"/>
    </row>
    <row r="2409" spans="10:18" ht="12.75">
      <c r="J2409" s="92"/>
      <c r="P2409" s="88"/>
      <c r="Q2409" s="2"/>
      <c r="R2409" s="35"/>
    </row>
    <row r="2410" spans="10:18" ht="12.75">
      <c r="J2410" s="92"/>
      <c r="P2410" s="88"/>
      <c r="Q2410" s="2"/>
      <c r="R2410" s="35"/>
    </row>
    <row r="2411" spans="10:18" ht="12.75">
      <c r="J2411" s="92"/>
      <c r="P2411" s="88"/>
      <c r="Q2411" s="2"/>
      <c r="R2411" s="35"/>
    </row>
    <row r="2412" spans="10:18" ht="12.75">
      <c r="J2412" s="92"/>
      <c r="P2412" s="88"/>
      <c r="Q2412" s="2"/>
      <c r="R2412" s="35"/>
    </row>
    <row r="2413" spans="10:18" ht="12.75">
      <c r="J2413" s="92"/>
      <c r="P2413" s="88"/>
      <c r="Q2413" s="2"/>
      <c r="R2413" s="35"/>
    </row>
    <row r="2414" spans="10:18" ht="12.75">
      <c r="J2414" s="92"/>
      <c r="P2414" s="88"/>
      <c r="Q2414" s="2"/>
      <c r="R2414" s="35"/>
    </row>
    <row r="2415" spans="10:18" ht="12.75">
      <c r="J2415" s="92"/>
      <c r="P2415" s="88"/>
      <c r="Q2415" s="2"/>
      <c r="R2415" s="35"/>
    </row>
    <row r="2416" spans="10:18" ht="12.75">
      <c r="J2416" s="92"/>
      <c r="P2416" s="88"/>
      <c r="Q2416" s="2"/>
      <c r="R2416" s="35"/>
    </row>
    <row r="2417" spans="10:18" ht="12.75">
      <c r="J2417" s="92"/>
      <c r="P2417" s="88"/>
      <c r="Q2417" s="2"/>
      <c r="R2417" s="35"/>
    </row>
    <row r="2418" spans="10:18" ht="12.75">
      <c r="J2418" s="92"/>
      <c r="P2418" s="88"/>
      <c r="Q2418" s="2"/>
      <c r="R2418" s="35"/>
    </row>
    <row r="2419" spans="10:18" ht="12.75">
      <c r="J2419" s="92"/>
      <c r="P2419" s="88"/>
      <c r="Q2419" s="2"/>
      <c r="R2419" s="35"/>
    </row>
    <row r="2420" spans="10:18" ht="12.75">
      <c r="J2420" s="92"/>
      <c r="P2420" s="88"/>
      <c r="Q2420" s="2"/>
      <c r="R2420" s="35"/>
    </row>
    <row r="2421" spans="10:18" ht="12.75">
      <c r="J2421" s="92"/>
      <c r="P2421" s="88"/>
      <c r="Q2421" s="2"/>
      <c r="R2421" s="35"/>
    </row>
    <row r="2422" spans="10:18" ht="12.75">
      <c r="J2422" s="92"/>
      <c r="P2422" s="88"/>
      <c r="Q2422" s="2"/>
      <c r="R2422" s="35"/>
    </row>
    <row r="2423" spans="10:18" ht="12.75">
      <c r="J2423" s="92"/>
      <c r="P2423" s="88"/>
      <c r="Q2423" s="2"/>
      <c r="R2423" s="35"/>
    </row>
    <row r="2424" spans="10:18" ht="12.75">
      <c r="J2424" s="92"/>
      <c r="P2424" s="88"/>
      <c r="Q2424" s="2"/>
      <c r="R2424" s="35"/>
    </row>
    <row r="2425" spans="10:18" ht="12.75">
      <c r="J2425" s="92"/>
      <c r="P2425" s="88"/>
      <c r="Q2425" s="2"/>
      <c r="R2425" s="35"/>
    </row>
    <row r="2426" spans="10:18" ht="12.75">
      <c r="J2426" s="92"/>
      <c r="P2426" s="88"/>
      <c r="Q2426" s="2"/>
      <c r="R2426" s="35"/>
    </row>
    <row r="2427" spans="10:18" ht="12.75">
      <c r="J2427" s="92"/>
      <c r="P2427" s="88"/>
      <c r="Q2427" s="2"/>
      <c r="R2427" s="35"/>
    </row>
    <row r="2428" spans="10:18" ht="12.75">
      <c r="J2428" s="92"/>
      <c r="P2428" s="88"/>
      <c r="Q2428" s="2"/>
      <c r="R2428" s="35"/>
    </row>
    <row r="2429" spans="10:18" ht="12.75">
      <c r="J2429" s="92"/>
      <c r="P2429" s="88"/>
      <c r="Q2429" s="2"/>
      <c r="R2429" s="35"/>
    </row>
    <row r="2430" spans="10:18" ht="12.75">
      <c r="J2430" s="92"/>
      <c r="P2430" s="88"/>
      <c r="Q2430" s="2"/>
      <c r="R2430" s="35"/>
    </row>
    <row r="2431" spans="10:18" ht="12.75">
      <c r="J2431" s="92"/>
      <c r="P2431" s="88"/>
      <c r="Q2431" s="2"/>
      <c r="R2431" s="35"/>
    </row>
    <row r="2432" spans="10:18" ht="12.75">
      <c r="J2432" s="92"/>
      <c r="P2432" s="88"/>
      <c r="Q2432" s="2"/>
      <c r="R2432" s="35"/>
    </row>
    <row r="2433" spans="10:18" ht="12.75">
      <c r="J2433" s="92"/>
      <c r="P2433" s="88"/>
      <c r="Q2433" s="2"/>
      <c r="R2433" s="35"/>
    </row>
    <row r="2434" spans="10:18" ht="12.75">
      <c r="J2434" s="92"/>
      <c r="P2434" s="88"/>
      <c r="Q2434" s="2"/>
      <c r="R2434" s="35"/>
    </row>
    <row r="2435" spans="10:18" ht="12.75">
      <c r="J2435" s="92"/>
      <c r="P2435" s="88"/>
      <c r="Q2435" s="2"/>
      <c r="R2435" s="35"/>
    </row>
    <row r="2436" spans="10:18" ht="12.75">
      <c r="J2436" s="92"/>
      <c r="P2436" s="88"/>
      <c r="Q2436" s="2"/>
      <c r="R2436" s="35"/>
    </row>
    <row r="2437" spans="10:18" ht="12.75">
      <c r="J2437" s="92"/>
      <c r="P2437" s="88"/>
      <c r="Q2437" s="2"/>
      <c r="R2437" s="35"/>
    </row>
    <row r="2438" spans="10:18" ht="12.75">
      <c r="J2438" s="92"/>
      <c r="P2438" s="88"/>
      <c r="Q2438" s="2"/>
      <c r="R2438" s="35"/>
    </row>
    <row r="2439" spans="10:18" ht="12.75">
      <c r="J2439" s="92"/>
      <c r="P2439" s="88"/>
      <c r="Q2439" s="2"/>
      <c r="R2439" s="35"/>
    </row>
    <row r="2440" spans="10:18" ht="12.75">
      <c r="J2440" s="92"/>
      <c r="P2440" s="88"/>
      <c r="Q2440" s="2"/>
      <c r="R2440" s="35"/>
    </row>
    <row r="2441" spans="10:18" ht="12.75">
      <c r="J2441" s="92"/>
      <c r="P2441" s="88"/>
      <c r="Q2441" s="2"/>
      <c r="R2441" s="35"/>
    </row>
    <row r="2442" spans="10:18" ht="12.75">
      <c r="J2442" s="92"/>
      <c r="P2442" s="88"/>
      <c r="Q2442" s="2"/>
      <c r="R2442" s="35"/>
    </row>
    <row r="2443" spans="10:18" ht="12.75">
      <c r="J2443" s="92"/>
      <c r="P2443" s="88"/>
      <c r="Q2443" s="2"/>
      <c r="R2443" s="35"/>
    </row>
    <row r="2444" spans="10:18" ht="12.75">
      <c r="J2444" s="92"/>
      <c r="P2444" s="88"/>
      <c r="Q2444" s="2"/>
      <c r="R2444" s="35"/>
    </row>
    <row r="2445" spans="10:18" ht="12.75">
      <c r="J2445" s="92"/>
      <c r="P2445" s="88"/>
      <c r="Q2445" s="2"/>
      <c r="R2445" s="35"/>
    </row>
    <row r="2446" spans="10:18" ht="12.75">
      <c r="J2446" s="92"/>
      <c r="P2446" s="88"/>
      <c r="Q2446" s="2"/>
      <c r="R2446" s="35"/>
    </row>
    <row r="2447" spans="10:18" ht="12.75">
      <c r="J2447" s="92"/>
      <c r="P2447" s="88"/>
      <c r="Q2447" s="2"/>
      <c r="R2447" s="35"/>
    </row>
    <row r="2448" spans="10:18" ht="12.75">
      <c r="J2448" s="92"/>
      <c r="P2448" s="88"/>
      <c r="Q2448" s="2"/>
      <c r="R2448" s="35"/>
    </row>
    <row r="2449" spans="10:18" ht="12.75">
      <c r="J2449" s="92"/>
      <c r="P2449" s="88"/>
      <c r="Q2449" s="2"/>
      <c r="R2449" s="35"/>
    </row>
    <row r="2450" spans="10:18" ht="12.75">
      <c r="J2450" s="92"/>
      <c r="P2450" s="88"/>
      <c r="Q2450" s="2"/>
      <c r="R2450" s="35"/>
    </row>
    <row r="2451" spans="10:18" ht="12.75">
      <c r="J2451" s="92"/>
      <c r="P2451" s="88"/>
      <c r="Q2451" s="2"/>
      <c r="R2451" s="35"/>
    </row>
    <row r="2452" spans="10:18" ht="12.75">
      <c r="J2452" s="92"/>
      <c r="P2452" s="88"/>
      <c r="Q2452" s="2"/>
      <c r="R2452" s="35"/>
    </row>
    <row r="2453" spans="10:18" ht="12.75">
      <c r="J2453" s="92"/>
      <c r="P2453" s="88"/>
      <c r="Q2453" s="2"/>
      <c r="R2453" s="35"/>
    </row>
    <row r="2454" spans="10:18" ht="12.75">
      <c r="J2454" s="92"/>
      <c r="P2454" s="88"/>
      <c r="Q2454" s="2"/>
      <c r="R2454" s="35"/>
    </row>
    <row r="2455" spans="10:18" ht="12.75">
      <c r="J2455" s="92"/>
      <c r="P2455" s="88"/>
      <c r="Q2455" s="2"/>
      <c r="R2455" s="35"/>
    </row>
    <row r="2456" spans="10:18" ht="12.75">
      <c r="J2456" s="92"/>
      <c r="P2456" s="88"/>
      <c r="Q2456" s="2"/>
      <c r="R2456" s="35"/>
    </row>
    <row r="2457" spans="10:18" ht="12.75">
      <c r="J2457" s="92"/>
      <c r="P2457" s="88"/>
      <c r="Q2457" s="2"/>
      <c r="R2457" s="35"/>
    </row>
    <row r="2458" spans="10:18" ht="12.75">
      <c r="J2458" s="92"/>
      <c r="P2458" s="88"/>
      <c r="Q2458" s="2"/>
      <c r="R2458" s="35"/>
    </row>
    <row r="2459" spans="10:18" ht="12.75">
      <c r="J2459" s="92"/>
      <c r="P2459" s="88"/>
      <c r="Q2459" s="2"/>
      <c r="R2459" s="35"/>
    </row>
    <row r="2460" spans="10:18" ht="12.75">
      <c r="J2460" s="92"/>
      <c r="P2460" s="88"/>
      <c r="Q2460" s="2"/>
      <c r="R2460" s="35"/>
    </row>
    <row r="2461" spans="10:18" ht="12.75">
      <c r="J2461" s="92"/>
      <c r="P2461" s="88"/>
      <c r="Q2461" s="2"/>
      <c r="R2461" s="35"/>
    </row>
    <row r="2462" spans="10:18" ht="12.75">
      <c r="J2462" s="92"/>
      <c r="P2462" s="88"/>
      <c r="Q2462" s="2"/>
      <c r="R2462" s="35"/>
    </row>
    <row r="2463" spans="10:18" ht="12.75">
      <c r="J2463" s="92"/>
      <c r="P2463" s="88"/>
      <c r="Q2463" s="2"/>
      <c r="R2463" s="35"/>
    </row>
    <row r="2464" spans="10:18" ht="12.75">
      <c r="J2464" s="92"/>
      <c r="P2464" s="88"/>
      <c r="Q2464" s="2"/>
      <c r="R2464" s="35"/>
    </row>
    <row r="2465" spans="10:18" ht="12.75">
      <c r="J2465" s="92"/>
      <c r="P2465" s="88"/>
      <c r="Q2465" s="2"/>
      <c r="R2465" s="35"/>
    </row>
    <row r="2466" spans="10:18" ht="12.75">
      <c r="J2466" s="92"/>
      <c r="P2466" s="88"/>
      <c r="Q2466" s="2"/>
      <c r="R2466" s="35"/>
    </row>
    <row r="2467" spans="10:18" ht="12.75">
      <c r="J2467" s="92"/>
      <c r="P2467" s="88"/>
      <c r="Q2467" s="2"/>
      <c r="R2467" s="35"/>
    </row>
    <row r="2468" spans="10:18" ht="12.75">
      <c r="J2468" s="92"/>
      <c r="P2468" s="88"/>
      <c r="Q2468" s="2"/>
      <c r="R2468" s="35"/>
    </row>
    <row r="2469" spans="10:18" ht="12.75">
      <c r="J2469" s="92"/>
      <c r="P2469" s="88"/>
      <c r="Q2469" s="2"/>
      <c r="R2469" s="35"/>
    </row>
    <row r="2470" spans="10:18" ht="12.75">
      <c r="J2470" s="92"/>
      <c r="P2470" s="88"/>
      <c r="Q2470" s="2"/>
      <c r="R2470" s="35"/>
    </row>
    <row r="2471" spans="10:18" ht="12.75">
      <c r="J2471" s="92"/>
      <c r="P2471" s="88"/>
      <c r="Q2471" s="2"/>
      <c r="R2471" s="35"/>
    </row>
    <row r="2472" spans="10:18" ht="12.75">
      <c r="J2472" s="92"/>
      <c r="P2472" s="88"/>
      <c r="Q2472" s="2"/>
      <c r="R2472" s="35"/>
    </row>
    <row r="2473" spans="10:18" ht="12.75">
      <c r="J2473" s="92"/>
      <c r="P2473" s="88"/>
      <c r="Q2473" s="2"/>
      <c r="R2473" s="35"/>
    </row>
    <row r="2474" spans="10:18" ht="12.75">
      <c r="J2474" s="92"/>
      <c r="P2474" s="88"/>
      <c r="Q2474" s="2"/>
      <c r="R2474" s="35"/>
    </row>
    <row r="2475" spans="10:18" ht="12.75">
      <c r="J2475" s="92"/>
      <c r="P2475" s="88"/>
      <c r="Q2475" s="2"/>
      <c r="R2475" s="35"/>
    </row>
    <row r="2476" spans="10:18" ht="12.75">
      <c r="J2476" s="92"/>
      <c r="P2476" s="88"/>
      <c r="Q2476" s="2"/>
      <c r="R2476" s="35"/>
    </row>
    <row r="2477" spans="10:18" ht="12.75">
      <c r="J2477" s="92"/>
      <c r="P2477" s="88"/>
      <c r="Q2477" s="2"/>
      <c r="R2477" s="35"/>
    </row>
    <row r="2478" spans="10:18" ht="12.75">
      <c r="J2478" s="92"/>
      <c r="P2478" s="88"/>
      <c r="Q2478" s="2"/>
      <c r="R2478" s="35"/>
    </row>
    <row r="2479" spans="10:18" ht="12.75">
      <c r="J2479" s="92"/>
      <c r="P2479" s="88"/>
      <c r="Q2479" s="2"/>
      <c r="R2479" s="35"/>
    </row>
    <row r="2480" spans="10:18" ht="12.75">
      <c r="J2480" s="92"/>
      <c r="P2480" s="88"/>
      <c r="Q2480" s="2"/>
      <c r="R2480" s="35"/>
    </row>
    <row r="2481" spans="10:18" ht="12.75">
      <c r="J2481" s="92"/>
      <c r="P2481" s="88"/>
      <c r="Q2481" s="2"/>
      <c r="R2481" s="35"/>
    </row>
    <row r="2482" spans="10:18" ht="12.75">
      <c r="J2482" s="92"/>
      <c r="P2482" s="88"/>
      <c r="Q2482" s="2"/>
      <c r="R2482" s="35"/>
    </row>
    <row r="2483" spans="10:18" ht="12.75">
      <c r="J2483" s="92"/>
      <c r="P2483" s="88"/>
      <c r="Q2483" s="2"/>
      <c r="R2483" s="35"/>
    </row>
    <row r="2484" spans="10:18" ht="12.75">
      <c r="J2484" s="92"/>
      <c r="P2484" s="88"/>
      <c r="Q2484" s="2"/>
      <c r="R2484" s="35"/>
    </row>
    <row r="2485" spans="10:18" ht="12.75">
      <c r="J2485" s="92"/>
      <c r="P2485" s="88"/>
      <c r="Q2485" s="2"/>
      <c r="R2485" s="35"/>
    </row>
    <row r="2486" spans="10:18" ht="12.75">
      <c r="J2486" s="92"/>
      <c r="P2486" s="88"/>
      <c r="Q2486" s="2"/>
      <c r="R2486" s="35"/>
    </row>
    <row r="2487" spans="10:18" ht="12.75">
      <c r="J2487" s="92"/>
      <c r="P2487" s="88"/>
      <c r="Q2487" s="2"/>
      <c r="R2487" s="35"/>
    </row>
    <row r="2488" spans="10:18" ht="12.75">
      <c r="J2488" s="92"/>
      <c r="P2488" s="88"/>
      <c r="Q2488" s="2"/>
      <c r="R2488" s="35"/>
    </row>
    <row r="2489" spans="10:18" ht="12.75">
      <c r="J2489" s="92"/>
      <c r="P2489" s="88"/>
      <c r="Q2489" s="2"/>
      <c r="R2489" s="35"/>
    </row>
    <row r="2490" spans="10:18" ht="12.75">
      <c r="J2490" s="92"/>
      <c r="P2490" s="88"/>
      <c r="Q2490" s="2"/>
      <c r="R2490" s="35"/>
    </row>
    <row r="2491" spans="10:18" ht="12.75">
      <c r="J2491" s="92"/>
      <c r="P2491" s="88"/>
      <c r="Q2491" s="2"/>
      <c r="R2491" s="35"/>
    </row>
    <row r="2492" spans="10:18" ht="12.75">
      <c r="J2492" s="92"/>
      <c r="P2492" s="88"/>
      <c r="Q2492" s="2"/>
      <c r="R2492" s="35"/>
    </row>
    <row r="2493" spans="10:18" ht="12.75">
      <c r="J2493" s="92"/>
      <c r="P2493" s="88"/>
      <c r="Q2493" s="2"/>
      <c r="R2493" s="35"/>
    </row>
    <row r="2494" spans="10:18" ht="12.75">
      <c r="J2494" s="92"/>
      <c r="P2494" s="88"/>
      <c r="Q2494" s="2"/>
      <c r="R2494" s="35"/>
    </row>
    <row r="2495" spans="10:18" ht="12.75">
      <c r="J2495" s="92"/>
      <c r="P2495" s="88"/>
      <c r="Q2495" s="2"/>
      <c r="R2495" s="35"/>
    </row>
    <row r="2496" spans="10:18" ht="12.75">
      <c r="J2496" s="92"/>
      <c r="P2496" s="88"/>
      <c r="Q2496" s="2"/>
      <c r="R2496" s="35"/>
    </row>
    <row r="2497" spans="10:18" ht="12.75">
      <c r="J2497" s="92"/>
      <c r="P2497" s="88"/>
      <c r="Q2497" s="2"/>
      <c r="R2497" s="35"/>
    </row>
    <row r="2498" spans="10:18" ht="12.75">
      <c r="J2498" s="92"/>
      <c r="P2498" s="88"/>
      <c r="Q2498" s="2"/>
      <c r="R2498" s="35"/>
    </row>
    <row r="2499" spans="10:18" ht="12.75">
      <c r="J2499" s="92"/>
      <c r="P2499" s="88"/>
      <c r="Q2499" s="2"/>
      <c r="R2499" s="35"/>
    </row>
    <row r="2500" spans="10:18" ht="12.75">
      <c r="J2500" s="92"/>
      <c r="P2500" s="88"/>
      <c r="Q2500" s="2"/>
      <c r="R2500" s="35"/>
    </row>
    <row r="2501" spans="10:18" ht="12.75">
      <c r="J2501" s="92"/>
      <c r="P2501" s="88"/>
      <c r="Q2501" s="2"/>
      <c r="R2501" s="35"/>
    </row>
    <row r="2502" spans="10:18" ht="12.75">
      <c r="J2502" s="92"/>
      <c r="P2502" s="88"/>
      <c r="Q2502" s="2"/>
      <c r="R2502" s="35"/>
    </row>
    <row r="2503" spans="10:18" ht="12.75">
      <c r="J2503" s="92"/>
      <c r="P2503" s="88"/>
      <c r="Q2503" s="2"/>
      <c r="R2503" s="35"/>
    </row>
    <row r="2504" spans="10:18" ht="12.75">
      <c r="J2504" s="92"/>
      <c r="P2504" s="88"/>
      <c r="Q2504" s="2"/>
      <c r="R2504" s="35"/>
    </row>
    <row r="2505" spans="10:18" ht="12.75">
      <c r="J2505" s="92"/>
      <c r="P2505" s="88"/>
      <c r="Q2505" s="2"/>
      <c r="R2505" s="35"/>
    </row>
    <row r="2506" spans="10:18" ht="12.75">
      <c r="J2506" s="92"/>
      <c r="P2506" s="88"/>
      <c r="Q2506" s="2"/>
      <c r="R2506" s="35"/>
    </row>
    <row r="2507" spans="10:18" ht="12.75">
      <c r="J2507" s="92"/>
      <c r="P2507" s="88"/>
      <c r="Q2507" s="2"/>
      <c r="R2507" s="35"/>
    </row>
    <row r="2508" spans="10:18" ht="12.75">
      <c r="J2508" s="92"/>
      <c r="P2508" s="88"/>
      <c r="Q2508" s="2"/>
      <c r="R2508" s="35"/>
    </row>
    <row r="2509" spans="10:18" ht="12.75">
      <c r="J2509" s="92"/>
      <c r="P2509" s="88"/>
      <c r="Q2509" s="2"/>
      <c r="R2509" s="35"/>
    </row>
    <row r="2510" spans="10:18" ht="12.75">
      <c r="J2510" s="92"/>
      <c r="P2510" s="88"/>
      <c r="Q2510" s="2"/>
      <c r="R2510" s="35"/>
    </row>
    <row r="2511" spans="10:18" ht="12.75">
      <c r="J2511" s="92"/>
      <c r="P2511" s="88"/>
      <c r="Q2511" s="2"/>
      <c r="R2511" s="35"/>
    </row>
    <row r="2512" spans="10:18" ht="12.75">
      <c r="J2512" s="92"/>
      <c r="P2512" s="88"/>
      <c r="Q2512" s="2"/>
      <c r="R2512" s="35"/>
    </row>
    <row r="2513" spans="10:18" ht="12.75">
      <c r="J2513" s="92"/>
      <c r="P2513" s="88"/>
      <c r="Q2513" s="2"/>
      <c r="R2513" s="35"/>
    </row>
    <row r="2514" spans="10:18" ht="12.75">
      <c r="J2514" s="92"/>
      <c r="P2514" s="88"/>
      <c r="Q2514" s="2"/>
      <c r="R2514" s="35"/>
    </row>
    <row r="2515" spans="10:18" ht="12.75">
      <c r="J2515" s="92"/>
      <c r="P2515" s="88"/>
      <c r="Q2515" s="2"/>
      <c r="R2515" s="35"/>
    </row>
    <row r="2516" spans="10:18" ht="12.75">
      <c r="J2516" s="92"/>
      <c r="P2516" s="88"/>
      <c r="Q2516" s="2"/>
      <c r="R2516" s="35"/>
    </row>
    <row r="2517" spans="10:18" ht="12.75">
      <c r="J2517" s="92"/>
      <c r="P2517" s="88"/>
      <c r="Q2517" s="2"/>
      <c r="R2517" s="35"/>
    </row>
    <row r="2518" spans="10:18" ht="12.75">
      <c r="J2518" s="92"/>
      <c r="P2518" s="88"/>
      <c r="Q2518" s="2"/>
      <c r="R2518" s="35"/>
    </row>
    <row r="2519" spans="10:18" ht="12.75">
      <c r="J2519" s="92"/>
      <c r="P2519" s="88"/>
      <c r="Q2519" s="2"/>
      <c r="R2519" s="35"/>
    </row>
    <row r="2520" spans="10:18" ht="12.75">
      <c r="J2520" s="92"/>
      <c r="P2520" s="88"/>
      <c r="Q2520" s="2"/>
      <c r="R2520" s="35"/>
    </row>
    <row r="2521" spans="10:18" ht="12.75">
      <c r="J2521" s="92"/>
      <c r="P2521" s="88"/>
      <c r="Q2521" s="2"/>
      <c r="R2521" s="35"/>
    </row>
    <row r="2522" spans="10:18" ht="12.75">
      <c r="J2522" s="92"/>
      <c r="P2522" s="88"/>
      <c r="Q2522" s="2"/>
      <c r="R2522" s="35"/>
    </row>
    <row r="2523" spans="10:18" ht="12.75">
      <c r="J2523" s="92"/>
      <c r="P2523" s="88"/>
      <c r="Q2523" s="2"/>
      <c r="R2523" s="35"/>
    </row>
    <row r="2524" spans="10:18" ht="12.75">
      <c r="J2524" s="92"/>
      <c r="P2524" s="88"/>
      <c r="Q2524" s="2"/>
      <c r="R2524" s="35"/>
    </row>
    <row r="2525" spans="10:18" ht="12.75">
      <c r="J2525" s="92"/>
      <c r="P2525" s="88"/>
      <c r="Q2525" s="2"/>
      <c r="R2525" s="35"/>
    </row>
    <row r="2526" spans="10:18" ht="12.75">
      <c r="J2526" s="92"/>
      <c r="P2526" s="88"/>
      <c r="Q2526" s="2"/>
      <c r="R2526" s="35"/>
    </row>
    <row r="2527" spans="10:18" ht="12.75">
      <c r="J2527" s="92"/>
      <c r="P2527" s="88"/>
      <c r="Q2527" s="2"/>
      <c r="R2527" s="35"/>
    </row>
    <row r="2528" spans="10:18" ht="12.75">
      <c r="J2528" s="92"/>
      <c r="P2528" s="88"/>
      <c r="Q2528" s="2"/>
      <c r="R2528" s="35"/>
    </row>
    <row r="2529" spans="10:18" ht="12.75">
      <c r="J2529" s="92"/>
      <c r="P2529" s="88"/>
      <c r="Q2529" s="2"/>
      <c r="R2529" s="35"/>
    </row>
    <row r="2530" spans="10:18" ht="12.75">
      <c r="J2530" s="92"/>
      <c r="P2530" s="88"/>
      <c r="Q2530" s="2"/>
      <c r="R2530" s="35"/>
    </row>
    <row r="2531" spans="10:18" ht="12.75">
      <c r="J2531" s="92"/>
      <c r="P2531" s="88"/>
      <c r="Q2531" s="2"/>
      <c r="R2531" s="35"/>
    </row>
    <row r="2532" spans="10:18" ht="12.75">
      <c r="J2532" s="92"/>
      <c r="P2532" s="88"/>
      <c r="Q2532" s="2"/>
      <c r="R2532" s="35"/>
    </row>
    <row r="2533" spans="10:18" ht="12.75">
      <c r="J2533" s="92"/>
      <c r="P2533" s="88"/>
      <c r="Q2533" s="2"/>
      <c r="R2533" s="35"/>
    </row>
    <row r="2534" spans="10:18" ht="12.75">
      <c r="J2534" s="92"/>
      <c r="P2534" s="88"/>
      <c r="Q2534" s="2"/>
      <c r="R2534" s="35"/>
    </row>
    <row r="2535" spans="10:18" ht="12.75">
      <c r="J2535" s="92"/>
      <c r="P2535" s="88"/>
      <c r="Q2535" s="2"/>
      <c r="R2535" s="35"/>
    </row>
    <row r="2536" spans="10:18" ht="12.75">
      <c r="J2536" s="92"/>
      <c r="P2536" s="88"/>
      <c r="Q2536" s="2"/>
      <c r="R2536" s="35"/>
    </row>
    <row r="2537" spans="10:18" ht="12.75">
      <c r="J2537" s="92"/>
      <c r="P2537" s="88"/>
      <c r="Q2537" s="2"/>
      <c r="R2537" s="35"/>
    </row>
    <row r="2538" spans="10:18" ht="12.75">
      <c r="J2538" s="92"/>
      <c r="P2538" s="88"/>
      <c r="Q2538" s="2"/>
      <c r="R2538" s="35"/>
    </row>
    <row r="2539" spans="10:18" ht="12.75">
      <c r="J2539" s="92"/>
      <c r="P2539" s="88"/>
      <c r="Q2539" s="2"/>
      <c r="R2539" s="35"/>
    </row>
    <row r="2540" spans="10:18" ht="12.75">
      <c r="J2540" s="92"/>
      <c r="P2540" s="88"/>
      <c r="Q2540" s="2"/>
      <c r="R2540" s="35"/>
    </row>
    <row r="2541" spans="10:18" ht="12.75">
      <c r="J2541" s="92"/>
      <c r="P2541" s="88"/>
      <c r="Q2541" s="2"/>
      <c r="R2541" s="35"/>
    </row>
    <row r="2542" spans="10:18" ht="12.75">
      <c r="J2542" s="92"/>
      <c r="P2542" s="88"/>
      <c r="Q2542" s="2"/>
      <c r="R2542" s="35"/>
    </row>
    <row r="2543" spans="10:18" ht="12.75">
      <c r="J2543" s="92"/>
      <c r="P2543" s="88"/>
      <c r="Q2543" s="2"/>
      <c r="R2543" s="35"/>
    </row>
    <row r="2544" spans="10:18" ht="12.75">
      <c r="J2544" s="92"/>
      <c r="P2544" s="88"/>
      <c r="Q2544" s="2"/>
      <c r="R2544" s="35"/>
    </row>
    <row r="2545" spans="10:18" ht="12.75">
      <c r="J2545" s="92"/>
      <c r="P2545" s="88"/>
      <c r="Q2545" s="2"/>
      <c r="R2545" s="35"/>
    </row>
    <row r="2546" spans="10:18" ht="12.75">
      <c r="J2546" s="92"/>
      <c r="P2546" s="88"/>
      <c r="Q2546" s="2"/>
      <c r="R2546" s="35"/>
    </row>
    <row r="2547" spans="10:18" ht="12.75">
      <c r="J2547" s="92"/>
      <c r="P2547" s="88"/>
      <c r="Q2547" s="2"/>
      <c r="R2547" s="35"/>
    </row>
    <row r="2548" spans="10:18" ht="12.75">
      <c r="J2548" s="92"/>
      <c r="P2548" s="88"/>
      <c r="Q2548" s="2"/>
      <c r="R2548" s="35"/>
    </row>
    <row r="2549" spans="10:18" ht="12.75">
      <c r="J2549" s="92"/>
      <c r="P2549" s="88"/>
      <c r="Q2549" s="2"/>
      <c r="R2549" s="35"/>
    </row>
    <row r="2550" spans="10:18" ht="12.75">
      <c r="J2550" s="92"/>
      <c r="P2550" s="88"/>
      <c r="Q2550" s="2"/>
      <c r="R2550" s="35"/>
    </row>
    <row r="2551" spans="10:18" ht="12.75">
      <c r="J2551" s="92"/>
      <c r="P2551" s="88"/>
      <c r="Q2551" s="2"/>
      <c r="R2551" s="35"/>
    </row>
    <row r="2552" spans="10:18" ht="12.75">
      <c r="J2552" s="92"/>
      <c r="P2552" s="88"/>
      <c r="Q2552" s="2"/>
      <c r="R2552" s="35"/>
    </row>
    <row r="2553" spans="10:18" ht="12.75">
      <c r="J2553" s="92"/>
      <c r="P2553" s="88"/>
      <c r="Q2553" s="2"/>
      <c r="R2553" s="35"/>
    </row>
    <row r="2554" spans="10:18" ht="12.75">
      <c r="J2554" s="92"/>
      <c r="P2554" s="88"/>
      <c r="Q2554" s="2"/>
      <c r="R2554" s="35"/>
    </row>
    <row r="2555" spans="10:18" ht="12.75">
      <c r="J2555" s="92"/>
      <c r="P2555" s="88"/>
      <c r="Q2555" s="2"/>
      <c r="R2555" s="35"/>
    </row>
    <row r="2556" spans="10:18" ht="12.75">
      <c r="J2556" s="92"/>
      <c r="P2556" s="88"/>
      <c r="Q2556" s="2"/>
      <c r="R2556" s="35"/>
    </row>
    <row r="2557" spans="10:18" ht="12.75">
      <c r="J2557" s="92"/>
      <c r="P2557" s="88"/>
      <c r="Q2557" s="2"/>
      <c r="R2557" s="35"/>
    </row>
    <row r="2558" spans="10:18" ht="12.75">
      <c r="J2558" s="92"/>
      <c r="P2558" s="88"/>
      <c r="Q2558" s="2"/>
      <c r="R2558" s="35"/>
    </row>
    <row r="2559" spans="10:18" ht="12.75">
      <c r="J2559" s="92"/>
      <c r="P2559" s="88"/>
      <c r="Q2559" s="2"/>
      <c r="R2559" s="35"/>
    </row>
    <row r="2560" spans="10:18" ht="12.75">
      <c r="J2560" s="92"/>
      <c r="P2560" s="88"/>
      <c r="Q2560" s="2"/>
      <c r="R2560" s="35"/>
    </row>
    <row r="2561" spans="10:18" ht="12.75">
      <c r="J2561" s="92"/>
      <c r="P2561" s="88"/>
      <c r="Q2561" s="2"/>
      <c r="R2561" s="35"/>
    </row>
    <row r="2562" spans="10:18" ht="12.75">
      <c r="J2562" s="92"/>
      <c r="P2562" s="88"/>
      <c r="Q2562" s="2"/>
      <c r="R2562" s="35"/>
    </row>
    <row r="2563" spans="10:18" ht="12.75">
      <c r="J2563" s="92"/>
      <c r="P2563" s="88"/>
      <c r="Q2563" s="2"/>
      <c r="R2563" s="35"/>
    </row>
    <row r="2564" spans="10:18" ht="12.75">
      <c r="J2564" s="92"/>
      <c r="P2564" s="88"/>
      <c r="Q2564" s="2"/>
      <c r="R2564" s="35"/>
    </row>
    <row r="2565" spans="10:18" ht="12.75">
      <c r="J2565" s="92"/>
      <c r="P2565" s="88"/>
      <c r="Q2565" s="2"/>
      <c r="R2565" s="35"/>
    </row>
    <row r="2566" spans="10:18" ht="12.75">
      <c r="J2566" s="92"/>
      <c r="P2566" s="88"/>
      <c r="Q2566" s="2"/>
      <c r="R2566" s="35"/>
    </row>
    <row r="2567" spans="10:18" ht="12.75">
      <c r="J2567" s="92"/>
      <c r="P2567" s="88"/>
      <c r="Q2567" s="2"/>
      <c r="R2567" s="35"/>
    </row>
    <row r="2568" spans="10:18" ht="12.75">
      <c r="J2568" s="92"/>
      <c r="P2568" s="88"/>
      <c r="Q2568" s="2"/>
      <c r="R2568" s="35"/>
    </row>
    <row r="2569" spans="10:18" ht="12.75">
      <c r="J2569" s="92"/>
      <c r="P2569" s="88"/>
      <c r="Q2569" s="2"/>
      <c r="R2569" s="35"/>
    </row>
    <row r="2570" spans="10:18" ht="12.75">
      <c r="J2570" s="92"/>
      <c r="P2570" s="88"/>
      <c r="Q2570" s="2"/>
      <c r="R2570" s="35"/>
    </row>
    <row r="2571" spans="10:18" ht="12.75">
      <c r="J2571" s="92"/>
      <c r="P2571" s="88"/>
      <c r="Q2571" s="2"/>
      <c r="R2571" s="35"/>
    </row>
    <row r="2572" spans="10:18" ht="12.75">
      <c r="J2572" s="92"/>
      <c r="P2572" s="88"/>
      <c r="Q2572" s="2"/>
      <c r="R2572" s="35"/>
    </row>
    <row r="2573" spans="10:18" ht="12.75">
      <c r="J2573" s="92"/>
      <c r="P2573" s="88"/>
      <c r="Q2573" s="2"/>
      <c r="R2573" s="35"/>
    </row>
    <row r="2574" spans="10:18" ht="12.75">
      <c r="J2574" s="92"/>
      <c r="P2574" s="88"/>
      <c r="Q2574" s="2"/>
      <c r="R2574" s="35"/>
    </row>
    <row r="2575" spans="10:18" ht="12.75">
      <c r="J2575" s="92"/>
      <c r="P2575" s="88"/>
      <c r="Q2575" s="2"/>
      <c r="R2575" s="35"/>
    </row>
    <row r="2576" spans="10:18" ht="12.75">
      <c r="J2576" s="92"/>
      <c r="P2576" s="88"/>
      <c r="Q2576" s="2"/>
      <c r="R2576" s="35"/>
    </row>
    <row r="2577" spans="10:18" ht="12.75">
      <c r="J2577" s="92"/>
      <c r="P2577" s="88"/>
      <c r="Q2577" s="2"/>
      <c r="R2577" s="35"/>
    </row>
    <row r="2578" spans="10:18" ht="12.75">
      <c r="J2578" s="92"/>
      <c r="P2578" s="88"/>
      <c r="Q2578" s="2"/>
      <c r="R2578" s="35"/>
    </row>
    <row r="2579" spans="10:18" ht="12.75">
      <c r="J2579" s="92"/>
      <c r="P2579" s="88"/>
      <c r="Q2579" s="2"/>
      <c r="R2579" s="35"/>
    </row>
    <row r="2580" spans="10:18" ht="12.75">
      <c r="J2580" s="92"/>
      <c r="P2580" s="88"/>
      <c r="Q2580" s="2"/>
      <c r="R2580" s="35"/>
    </row>
    <row r="2581" spans="10:18" ht="12.75">
      <c r="J2581" s="92"/>
      <c r="P2581" s="88"/>
      <c r="Q2581" s="2"/>
      <c r="R2581" s="35"/>
    </row>
    <row r="2582" spans="10:18" ht="12.75">
      <c r="J2582" s="92"/>
      <c r="P2582" s="88"/>
      <c r="Q2582" s="2"/>
      <c r="R2582" s="35"/>
    </row>
    <row r="2583" spans="10:18" ht="12.75">
      <c r="J2583" s="92"/>
      <c r="P2583" s="88"/>
      <c r="Q2583" s="2"/>
      <c r="R2583" s="35"/>
    </row>
    <row r="2584" spans="10:18" ht="12.75">
      <c r="J2584" s="92"/>
      <c r="P2584" s="88"/>
      <c r="Q2584" s="2"/>
      <c r="R2584" s="35"/>
    </row>
    <row r="2585" spans="10:18" ht="12.75">
      <c r="J2585" s="92"/>
      <c r="P2585" s="88"/>
      <c r="Q2585" s="2"/>
      <c r="R2585" s="35"/>
    </row>
    <row r="2586" spans="10:18" ht="12.75">
      <c r="J2586" s="92"/>
      <c r="P2586" s="88"/>
      <c r="Q2586" s="2"/>
      <c r="R2586" s="35"/>
    </row>
    <row r="2587" spans="10:18" ht="12.75">
      <c r="J2587" s="92"/>
      <c r="P2587" s="88"/>
      <c r="Q2587" s="2"/>
      <c r="R2587" s="35"/>
    </row>
    <row r="2588" spans="10:18" ht="12.75">
      <c r="J2588" s="92"/>
      <c r="P2588" s="88"/>
      <c r="Q2588" s="2"/>
      <c r="R2588" s="35"/>
    </row>
    <row r="2589" spans="10:18" ht="12.75">
      <c r="J2589" s="92"/>
      <c r="P2589" s="88"/>
      <c r="Q2589" s="2"/>
      <c r="R2589" s="35"/>
    </row>
    <row r="2590" spans="10:18" ht="12.75">
      <c r="J2590" s="92"/>
      <c r="P2590" s="88"/>
      <c r="Q2590" s="2"/>
      <c r="R2590" s="35"/>
    </row>
    <row r="2591" spans="10:18" ht="12.75">
      <c r="J2591" s="92"/>
      <c r="P2591" s="88"/>
      <c r="Q2591" s="2"/>
      <c r="R2591" s="35"/>
    </row>
    <row r="2592" spans="10:18" ht="12.75">
      <c r="J2592" s="92"/>
      <c r="P2592" s="88"/>
      <c r="Q2592" s="2"/>
      <c r="R2592" s="35"/>
    </row>
    <row r="2593" spans="10:18" ht="12.75">
      <c r="J2593" s="92"/>
      <c r="P2593" s="88"/>
      <c r="Q2593" s="2"/>
      <c r="R2593" s="35"/>
    </row>
    <row r="2594" spans="10:18" ht="12.75">
      <c r="J2594" s="92"/>
      <c r="P2594" s="88"/>
      <c r="Q2594" s="2"/>
      <c r="R2594" s="35"/>
    </row>
    <row r="2595" spans="10:18" ht="12.75">
      <c r="J2595" s="92"/>
      <c r="P2595" s="88"/>
      <c r="Q2595" s="2"/>
      <c r="R2595" s="35"/>
    </row>
    <row r="2596" spans="10:18" ht="12.75">
      <c r="J2596" s="92"/>
      <c r="P2596" s="88"/>
      <c r="Q2596" s="2"/>
      <c r="R2596" s="35"/>
    </row>
    <row r="2597" spans="10:18" ht="12.75">
      <c r="J2597" s="92"/>
      <c r="P2597" s="88"/>
      <c r="Q2597" s="2"/>
      <c r="R2597" s="35"/>
    </row>
    <row r="2598" spans="10:18" ht="12.75">
      <c r="J2598" s="92"/>
      <c r="P2598" s="88"/>
      <c r="Q2598" s="2"/>
      <c r="R2598" s="35"/>
    </row>
    <row r="2599" spans="10:18" ht="12.75">
      <c r="J2599" s="92"/>
      <c r="P2599" s="88"/>
      <c r="Q2599" s="2"/>
      <c r="R2599" s="35"/>
    </row>
    <row r="2600" spans="10:18" ht="12.75">
      <c r="J2600" s="92"/>
      <c r="P2600" s="88"/>
      <c r="Q2600" s="2"/>
      <c r="R2600" s="35"/>
    </row>
    <row r="2601" spans="10:18" ht="12.75">
      <c r="J2601" s="92"/>
      <c r="P2601" s="88"/>
      <c r="Q2601" s="2"/>
      <c r="R2601" s="35"/>
    </row>
    <row r="2602" spans="10:18" ht="12.75">
      <c r="J2602" s="92"/>
      <c r="P2602" s="88"/>
      <c r="Q2602" s="2"/>
      <c r="R2602" s="35"/>
    </row>
    <row r="2603" spans="10:18" ht="12.75">
      <c r="J2603" s="92"/>
      <c r="P2603" s="88"/>
      <c r="Q2603" s="2"/>
      <c r="R2603" s="35"/>
    </row>
    <row r="2604" spans="10:18" ht="12.75">
      <c r="J2604" s="92"/>
      <c r="P2604" s="88"/>
      <c r="Q2604" s="2"/>
      <c r="R2604" s="35"/>
    </row>
    <row r="2605" spans="10:18" ht="12.75">
      <c r="J2605" s="92"/>
      <c r="P2605" s="88"/>
      <c r="Q2605" s="2"/>
      <c r="R2605" s="35"/>
    </row>
    <row r="2606" spans="10:18" ht="12.75">
      <c r="J2606" s="92"/>
      <c r="P2606" s="88"/>
      <c r="Q2606" s="2"/>
      <c r="R2606" s="35"/>
    </row>
    <row r="2607" spans="10:18" ht="12.75">
      <c r="J2607" s="92"/>
      <c r="P2607" s="88"/>
      <c r="Q2607" s="2"/>
      <c r="R2607" s="35"/>
    </row>
    <row r="2608" spans="10:18" ht="12.75">
      <c r="J2608" s="92"/>
      <c r="P2608" s="88"/>
      <c r="Q2608" s="2"/>
      <c r="R2608" s="35"/>
    </row>
    <row r="2609" spans="10:18" ht="12.75">
      <c r="J2609" s="92"/>
      <c r="P2609" s="88"/>
      <c r="Q2609" s="2"/>
      <c r="R2609" s="35"/>
    </row>
    <row r="2610" spans="10:18" ht="12.75">
      <c r="J2610" s="92"/>
      <c r="P2610" s="88"/>
      <c r="Q2610" s="2"/>
      <c r="R2610" s="35"/>
    </row>
    <row r="2611" spans="10:18" ht="12.75">
      <c r="J2611" s="92"/>
      <c r="P2611" s="88"/>
      <c r="Q2611" s="2"/>
      <c r="R2611" s="35"/>
    </row>
    <row r="2612" spans="10:18" ht="12.75">
      <c r="J2612" s="92"/>
      <c r="P2612" s="88"/>
      <c r="Q2612" s="2"/>
      <c r="R2612" s="35"/>
    </row>
    <row r="2613" spans="10:18" ht="12.75">
      <c r="J2613" s="92"/>
      <c r="P2613" s="88"/>
      <c r="Q2613" s="2"/>
      <c r="R2613" s="35"/>
    </row>
    <row r="2614" spans="10:18" ht="12.75">
      <c r="J2614" s="92"/>
      <c r="P2614" s="88"/>
      <c r="Q2614" s="2"/>
      <c r="R2614" s="35"/>
    </row>
    <row r="2615" spans="10:18" ht="12.75">
      <c r="J2615" s="92"/>
      <c r="P2615" s="88"/>
      <c r="Q2615" s="2"/>
      <c r="R2615" s="35"/>
    </row>
    <row r="2616" spans="10:18" ht="12.75">
      <c r="J2616" s="92"/>
      <c r="P2616" s="88"/>
      <c r="Q2616" s="2"/>
      <c r="R2616" s="35"/>
    </row>
    <row r="2617" spans="10:18" ht="12.75">
      <c r="J2617" s="92"/>
      <c r="P2617" s="88"/>
      <c r="Q2617" s="2"/>
      <c r="R2617" s="35"/>
    </row>
    <row r="2618" spans="10:18" ht="12.75">
      <c r="J2618" s="92"/>
      <c r="P2618" s="88"/>
      <c r="Q2618" s="2"/>
      <c r="R2618" s="35"/>
    </row>
    <row r="2619" spans="10:18" ht="12.75">
      <c r="J2619" s="92"/>
      <c r="P2619" s="88"/>
      <c r="Q2619" s="2"/>
      <c r="R2619" s="35"/>
    </row>
    <row r="2620" spans="10:18" ht="12.75">
      <c r="J2620" s="92"/>
      <c r="P2620" s="88"/>
      <c r="Q2620" s="2"/>
      <c r="R2620" s="35"/>
    </row>
    <row r="2621" spans="10:18" ht="12.75">
      <c r="J2621" s="92"/>
      <c r="P2621" s="88"/>
      <c r="Q2621" s="2"/>
      <c r="R2621" s="35"/>
    </row>
    <row r="2622" spans="10:18" ht="12.75">
      <c r="J2622" s="92"/>
      <c r="P2622" s="88"/>
      <c r="Q2622" s="2"/>
      <c r="R2622" s="35"/>
    </row>
    <row r="2623" spans="10:18" ht="12.75">
      <c r="J2623" s="92"/>
      <c r="P2623" s="88"/>
      <c r="Q2623" s="2"/>
      <c r="R2623" s="35"/>
    </row>
    <row r="2624" spans="10:18" ht="12.75">
      <c r="J2624" s="92"/>
      <c r="P2624" s="88"/>
      <c r="Q2624" s="2"/>
      <c r="R2624" s="35"/>
    </row>
    <row r="2625" spans="10:18" ht="12.75">
      <c r="J2625" s="92"/>
      <c r="P2625" s="88"/>
      <c r="Q2625" s="2"/>
      <c r="R2625" s="35"/>
    </row>
    <row r="2626" spans="10:18" ht="12.75">
      <c r="J2626" s="92"/>
      <c r="P2626" s="88"/>
      <c r="Q2626" s="2"/>
      <c r="R2626" s="35"/>
    </row>
    <row r="2627" spans="10:18" ht="12.75">
      <c r="J2627" s="92"/>
      <c r="P2627" s="88"/>
      <c r="Q2627" s="2"/>
      <c r="R2627" s="35"/>
    </row>
    <row r="2628" spans="10:18" ht="12.75">
      <c r="J2628" s="92"/>
      <c r="P2628" s="88"/>
      <c r="Q2628" s="2"/>
      <c r="R2628" s="35"/>
    </row>
    <row r="2629" spans="10:18" ht="12.75">
      <c r="J2629" s="92"/>
      <c r="P2629" s="88"/>
      <c r="Q2629" s="2"/>
      <c r="R2629" s="35"/>
    </row>
    <row r="2630" spans="10:18" ht="12.75">
      <c r="J2630" s="92"/>
      <c r="P2630" s="88"/>
      <c r="Q2630" s="2"/>
      <c r="R2630" s="35"/>
    </row>
    <row r="2631" spans="10:18" ht="12.75">
      <c r="J2631" s="92"/>
      <c r="P2631" s="88"/>
      <c r="Q2631" s="2"/>
      <c r="R2631" s="35"/>
    </row>
    <row r="2632" spans="10:18" ht="12.75">
      <c r="J2632" s="92"/>
      <c r="P2632" s="88"/>
      <c r="Q2632" s="2"/>
      <c r="R2632" s="35"/>
    </row>
    <row r="2633" spans="10:18" ht="12.75">
      <c r="J2633" s="92"/>
      <c r="P2633" s="88"/>
      <c r="Q2633" s="2"/>
      <c r="R2633" s="35"/>
    </row>
    <row r="2634" spans="10:18" ht="12.75">
      <c r="J2634" s="92"/>
      <c r="P2634" s="88"/>
      <c r="Q2634" s="2"/>
      <c r="R2634" s="35"/>
    </row>
    <row r="2635" spans="10:18" ht="12.75">
      <c r="J2635" s="92"/>
      <c r="P2635" s="88"/>
      <c r="Q2635" s="2"/>
      <c r="R2635" s="35"/>
    </row>
    <row r="2636" spans="10:18" ht="12.75">
      <c r="J2636" s="92"/>
      <c r="P2636" s="88"/>
      <c r="Q2636" s="2"/>
      <c r="R2636" s="35"/>
    </row>
    <row r="2637" spans="10:18" ht="12.75">
      <c r="J2637" s="92"/>
      <c r="P2637" s="88"/>
      <c r="Q2637" s="2"/>
      <c r="R2637" s="35"/>
    </row>
    <row r="2638" spans="10:18" ht="12.75">
      <c r="J2638" s="92"/>
      <c r="P2638" s="88"/>
      <c r="Q2638" s="2"/>
      <c r="R2638" s="35"/>
    </row>
    <row r="2639" spans="10:18" ht="12.75">
      <c r="J2639" s="92"/>
      <c r="P2639" s="88"/>
      <c r="Q2639" s="2"/>
      <c r="R2639" s="35"/>
    </row>
    <row r="2640" spans="10:18" ht="12.75">
      <c r="J2640" s="92"/>
      <c r="P2640" s="88"/>
      <c r="Q2640" s="2"/>
      <c r="R2640" s="35"/>
    </row>
    <row r="2641" spans="10:18" ht="12.75">
      <c r="J2641" s="92"/>
      <c r="P2641" s="88"/>
      <c r="Q2641" s="2"/>
      <c r="R2641" s="35"/>
    </row>
    <row r="2642" spans="10:18" ht="12.75">
      <c r="J2642" s="92"/>
      <c r="P2642" s="88"/>
      <c r="Q2642" s="2"/>
      <c r="R2642" s="35"/>
    </row>
    <row r="2643" spans="10:18" ht="12.75">
      <c r="J2643" s="92"/>
      <c r="P2643" s="88"/>
      <c r="Q2643" s="2"/>
      <c r="R2643" s="35"/>
    </row>
    <row r="2644" spans="10:18" ht="12.75">
      <c r="J2644" s="92"/>
      <c r="P2644" s="88"/>
      <c r="Q2644" s="2"/>
      <c r="R2644" s="35"/>
    </row>
    <row r="2645" spans="10:18" ht="12.75">
      <c r="J2645" s="92"/>
      <c r="P2645" s="88"/>
      <c r="Q2645" s="2"/>
      <c r="R2645" s="35"/>
    </row>
    <row r="2646" spans="10:18" ht="12.75">
      <c r="J2646" s="92"/>
      <c r="P2646" s="88"/>
      <c r="Q2646" s="2"/>
      <c r="R2646" s="35"/>
    </row>
    <row r="2647" spans="10:18" ht="12.75">
      <c r="J2647" s="92"/>
      <c r="P2647" s="88"/>
      <c r="Q2647" s="2"/>
      <c r="R2647" s="35"/>
    </row>
    <row r="2648" spans="10:18" ht="12.75">
      <c r="J2648" s="92"/>
      <c r="P2648" s="88"/>
      <c r="Q2648" s="2"/>
      <c r="R2648" s="35"/>
    </row>
    <row r="2649" spans="10:18" ht="12.75">
      <c r="J2649" s="92"/>
      <c r="P2649" s="88"/>
      <c r="Q2649" s="2"/>
      <c r="R2649" s="35"/>
    </row>
    <row r="2650" spans="10:18" ht="12.75">
      <c r="J2650" s="92"/>
      <c r="P2650" s="88"/>
      <c r="Q2650" s="2"/>
      <c r="R2650" s="35"/>
    </row>
    <row r="2651" spans="10:18" ht="12.75">
      <c r="J2651" s="92"/>
      <c r="P2651" s="88"/>
      <c r="Q2651" s="2"/>
      <c r="R2651" s="35"/>
    </row>
    <row r="2652" spans="10:18" ht="12.75">
      <c r="J2652" s="92"/>
      <c r="P2652" s="88"/>
      <c r="Q2652" s="2"/>
      <c r="R2652" s="35"/>
    </row>
    <row r="2653" spans="10:18" ht="12.75">
      <c r="J2653" s="92"/>
      <c r="P2653" s="88"/>
      <c r="Q2653" s="2"/>
      <c r="R2653" s="35"/>
    </row>
    <row r="2654" spans="10:18" ht="12.75">
      <c r="J2654" s="92"/>
      <c r="P2654" s="88"/>
      <c r="Q2654" s="2"/>
      <c r="R2654" s="35"/>
    </row>
    <row r="2655" spans="10:18" ht="12.75">
      <c r="J2655" s="92"/>
      <c r="P2655" s="88"/>
      <c r="Q2655" s="2"/>
      <c r="R2655" s="35"/>
    </row>
    <row r="2656" spans="10:18" ht="12.75">
      <c r="J2656" s="92"/>
      <c r="P2656" s="88"/>
      <c r="Q2656" s="2"/>
      <c r="R2656" s="35"/>
    </row>
    <row r="2657" spans="10:18" ht="12.75">
      <c r="J2657" s="92"/>
      <c r="P2657" s="88"/>
      <c r="Q2657" s="2"/>
      <c r="R2657" s="35"/>
    </row>
    <row r="2658" spans="10:18" ht="12.75">
      <c r="J2658" s="92"/>
      <c r="P2658" s="88"/>
      <c r="Q2658" s="2"/>
      <c r="R2658" s="35"/>
    </row>
    <row r="2659" spans="10:18" ht="12.75">
      <c r="J2659" s="92"/>
      <c r="P2659" s="88"/>
      <c r="Q2659" s="2"/>
      <c r="R2659" s="35"/>
    </row>
    <row r="2660" spans="10:18" ht="12.75">
      <c r="J2660" s="92"/>
      <c r="P2660" s="88"/>
      <c r="Q2660" s="2"/>
      <c r="R2660" s="35"/>
    </row>
    <row r="2661" spans="10:18" ht="12.75">
      <c r="J2661" s="92"/>
      <c r="P2661" s="88"/>
      <c r="Q2661" s="2"/>
      <c r="R2661" s="35"/>
    </row>
    <row r="2662" spans="10:18" ht="12.75">
      <c r="J2662" s="92"/>
      <c r="P2662" s="88"/>
      <c r="Q2662" s="2"/>
      <c r="R2662" s="35"/>
    </row>
    <row r="2663" spans="10:18" ht="12.75">
      <c r="J2663" s="92"/>
      <c r="P2663" s="88"/>
      <c r="Q2663" s="2"/>
      <c r="R2663" s="35"/>
    </row>
    <row r="2664" spans="10:18" ht="12.75">
      <c r="J2664" s="92"/>
      <c r="P2664" s="88"/>
      <c r="Q2664" s="2"/>
      <c r="R2664" s="35"/>
    </row>
    <row r="2665" spans="10:18" ht="12.75">
      <c r="J2665" s="92"/>
      <c r="P2665" s="88"/>
      <c r="Q2665" s="2"/>
      <c r="R2665" s="35"/>
    </row>
    <row r="2666" spans="10:18" ht="12.75">
      <c r="J2666" s="92"/>
      <c r="P2666" s="88"/>
      <c r="Q2666" s="2"/>
      <c r="R2666" s="35"/>
    </row>
    <row r="2667" spans="10:18" ht="12.75">
      <c r="J2667" s="92"/>
      <c r="P2667" s="88"/>
      <c r="Q2667" s="2"/>
      <c r="R2667" s="35"/>
    </row>
    <row r="2668" spans="10:18" ht="12.75">
      <c r="J2668" s="92"/>
      <c r="P2668" s="88"/>
      <c r="Q2668" s="2"/>
      <c r="R2668" s="35"/>
    </row>
    <row r="2669" spans="10:18" ht="12.75">
      <c r="J2669" s="92"/>
      <c r="P2669" s="88"/>
      <c r="Q2669" s="2"/>
      <c r="R2669" s="35"/>
    </row>
    <row r="2670" spans="10:18" ht="12.75">
      <c r="J2670" s="92"/>
      <c r="P2670" s="88"/>
      <c r="Q2670" s="2"/>
      <c r="R2670" s="35"/>
    </row>
    <row r="2671" spans="10:18" ht="12.75">
      <c r="J2671" s="92"/>
      <c r="P2671" s="88"/>
      <c r="Q2671" s="2"/>
      <c r="R2671" s="35"/>
    </row>
    <row r="2672" spans="10:18" ht="12.75">
      <c r="J2672" s="92"/>
      <c r="P2672" s="88"/>
      <c r="Q2672" s="2"/>
      <c r="R2672" s="35"/>
    </row>
    <row r="2673" spans="10:18" ht="12.75">
      <c r="J2673" s="92"/>
      <c r="P2673" s="88"/>
      <c r="Q2673" s="2"/>
      <c r="R2673" s="35"/>
    </row>
    <row r="2674" spans="10:18" ht="12.75">
      <c r="J2674" s="92"/>
      <c r="P2674" s="88"/>
      <c r="Q2674" s="2"/>
      <c r="R2674" s="35"/>
    </row>
    <row r="2675" spans="10:18" ht="12.75">
      <c r="J2675" s="92"/>
      <c r="P2675" s="88"/>
      <c r="Q2675" s="2"/>
      <c r="R2675" s="35"/>
    </row>
    <row r="2676" spans="10:18" ht="12.75">
      <c r="J2676" s="92"/>
      <c r="P2676" s="88"/>
      <c r="Q2676" s="2"/>
      <c r="R2676" s="35"/>
    </row>
    <row r="2677" spans="10:18" ht="12.75">
      <c r="J2677" s="92"/>
      <c r="P2677" s="88"/>
      <c r="Q2677" s="2"/>
      <c r="R2677" s="35"/>
    </row>
    <row r="2678" spans="10:18" ht="12.75">
      <c r="J2678" s="92"/>
      <c r="P2678" s="88"/>
      <c r="Q2678" s="2"/>
      <c r="R2678" s="35"/>
    </row>
    <row r="2679" spans="10:18" ht="12.75">
      <c r="J2679" s="92"/>
      <c r="P2679" s="88"/>
      <c r="Q2679" s="2"/>
      <c r="R2679" s="35"/>
    </row>
    <row r="2680" spans="10:18" ht="12.75">
      <c r="J2680" s="92"/>
      <c r="P2680" s="88"/>
      <c r="Q2680" s="2"/>
      <c r="R2680" s="35"/>
    </row>
    <row r="2681" spans="10:18" ht="12.75">
      <c r="J2681" s="92"/>
      <c r="P2681" s="88"/>
      <c r="Q2681" s="2"/>
      <c r="R2681" s="35"/>
    </row>
    <row r="2682" spans="10:18" ht="12.75">
      <c r="J2682" s="92"/>
      <c r="P2682" s="88"/>
      <c r="Q2682" s="2"/>
      <c r="R2682" s="35"/>
    </row>
    <row r="2683" spans="10:18" ht="12.75">
      <c r="J2683" s="92"/>
      <c r="P2683" s="88"/>
      <c r="Q2683" s="2"/>
      <c r="R2683" s="35"/>
    </row>
    <row r="2684" spans="10:18" ht="12.75">
      <c r="J2684" s="92"/>
      <c r="P2684" s="88"/>
      <c r="Q2684" s="2"/>
      <c r="R2684" s="35"/>
    </row>
    <row r="2685" spans="10:18" ht="12.75">
      <c r="J2685" s="92"/>
      <c r="P2685" s="88"/>
      <c r="Q2685" s="2"/>
      <c r="R2685" s="35"/>
    </row>
    <row r="2686" spans="10:18" ht="12.75">
      <c r="J2686" s="92"/>
      <c r="P2686" s="88"/>
      <c r="Q2686" s="2"/>
      <c r="R2686" s="35"/>
    </row>
    <row r="2687" spans="10:18" ht="12.75">
      <c r="J2687" s="92"/>
      <c r="P2687" s="88"/>
      <c r="Q2687" s="2"/>
      <c r="R2687" s="35"/>
    </row>
    <row r="2688" spans="10:18" ht="12.75">
      <c r="J2688" s="92"/>
      <c r="P2688" s="88"/>
      <c r="Q2688" s="2"/>
      <c r="R2688" s="35"/>
    </row>
    <row r="2689" spans="10:18" ht="12.75">
      <c r="J2689" s="92"/>
      <c r="P2689" s="88"/>
      <c r="Q2689" s="2"/>
      <c r="R2689" s="35"/>
    </row>
    <row r="2690" spans="10:18" ht="12.75">
      <c r="J2690" s="92"/>
      <c r="P2690" s="88"/>
      <c r="Q2690" s="2"/>
      <c r="R2690" s="35"/>
    </row>
    <row r="2691" spans="10:18" ht="12.75">
      <c r="J2691" s="92"/>
      <c r="P2691" s="88"/>
      <c r="Q2691" s="2"/>
      <c r="R2691" s="35"/>
    </row>
    <row r="2692" spans="10:18" ht="12.75">
      <c r="J2692" s="92"/>
      <c r="P2692" s="88"/>
      <c r="Q2692" s="2"/>
      <c r="R2692" s="35"/>
    </row>
    <row r="2693" spans="10:18" ht="12.75">
      <c r="J2693" s="92"/>
      <c r="P2693" s="88"/>
      <c r="Q2693" s="2"/>
      <c r="R2693" s="35"/>
    </row>
    <row r="2694" spans="10:18" ht="12.75">
      <c r="J2694" s="92"/>
      <c r="P2694" s="88"/>
      <c r="Q2694" s="2"/>
      <c r="R2694" s="35"/>
    </row>
    <row r="2695" spans="10:18" ht="12.75">
      <c r="J2695" s="92"/>
      <c r="P2695" s="88"/>
      <c r="Q2695" s="2"/>
      <c r="R2695" s="35"/>
    </row>
    <row r="2696" spans="10:18" ht="12.75">
      <c r="J2696" s="92"/>
      <c r="P2696" s="88"/>
      <c r="Q2696" s="2"/>
      <c r="R2696" s="35"/>
    </row>
    <row r="2697" spans="10:18" ht="12.75">
      <c r="J2697" s="92"/>
      <c r="P2697" s="88"/>
      <c r="Q2697" s="2"/>
      <c r="R2697" s="35"/>
    </row>
    <row r="2698" spans="10:18" ht="12.75">
      <c r="J2698" s="92"/>
      <c r="P2698" s="88"/>
      <c r="Q2698" s="2"/>
      <c r="R2698" s="35"/>
    </row>
    <row r="2699" spans="10:18" ht="12.75">
      <c r="J2699" s="92"/>
      <c r="P2699" s="88"/>
      <c r="Q2699" s="2"/>
      <c r="R2699" s="35"/>
    </row>
    <row r="2700" spans="10:18" ht="12.75">
      <c r="J2700" s="92"/>
      <c r="P2700" s="88"/>
      <c r="Q2700" s="2"/>
      <c r="R2700" s="35"/>
    </row>
    <row r="2701" spans="10:18" ht="12.75">
      <c r="J2701" s="92"/>
      <c r="P2701" s="88"/>
      <c r="Q2701" s="2"/>
      <c r="R2701" s="35"/>
    </row>
    <row r="2702" spans="10:18" ht="12.75">
      <c r="J2702" s="92"/>
      <c r="P2702" s="88"/>
      <c r="Q2702" s="2"/>
      <c r="R2702" s="35"/>
    </row>
    <row r="2703" spans="10:18" ht="12.75">
      <c r="J2703" s="92"/>
      <c r="P2703" s="88"/>
      <c r="Q2703" s="2"/>
      <c r="R2703" s="35"/>
    </row>
    <row r="2704" spans="10:18" ht="12.75">
      <c r="J2704" s="92"/>
      <c r="P2704" s="88"/>
      <c r="Q2704" s="2"/>
      <c r="R2704" s="35"/>
    </row>
    <row r="2705" spans="10:18" ht="12.75">
      <c r="J2705" s="92"/>
      <c r="P2705" s="88"/>
      <c r="Q2705" s="2"/>
      <c r="R2705" s="35"/>
    </row>
    <row r="2706" spans="10:18" ht="12.75">
      <c r="J2706" s="92"/>
      <c r="P2706" s="88"/>
      <c r="Q2706" s="2"/>
      <c r="R2706" s="35"/>
    </row>
    <row r="2707" spans="10:18" ht="12.75">
      <c r="J2707" s="92"/>
      <c r="P2707" s="88"/>
      <c r="Q2707" s="2"/>
      <c r="R2707" s="35"/>
    </row>
    <row r="2708" spans="10:18" ht="12.75">
      <c r="J2708" s="92"/>
      <c r="P2708" s="88"/>
      <c r="Q2708" s="2"/>
      <c r="R2708" s="35"/>
    </row>
    <row r="2709" spans="10:18" ht="12.75">
      <c r="J2709" s="92"/>
      <c r="P2709" s="88"/>
      <c r="Q2709" s="2"/>
      <c r="R2709" s="35"/>
    </row>
    <row r="2710" spans="10:18" ht="12.75">
      <c r="J2710" s="92"/>
      <c r="P2710" s="88"/>
      <c r="Q2710" s="2"/>
      <c r="R2710" s="35"/>
    </row>
    <row r="2711" spans="10:18" ht="12.75">
      <c r="J2711" s="92"/>
      <c r="P2711" s="88"/>
      <c r="Q2711" s="2"/>
      <c r="R2711" s="35"/>
    </row>
    <row r="2712" spans="10:18" ht="12.75">
      <c r="J2712" s="92"/>
      <c r="P2712" s="88"/>
      <c r="Q2712" s="2"/>
      <c r="R2712" s="35"/>
    </row>
    <row r="2713" spans="10:18" ht="12.75">
      <c r="J2713" s="92"/>
      <c r="P2713" s="88"/>
      <c r="Q2713" s="2"/>
      <c r="R2713" s="35"/>
    </row>
    <row r="2714" spans="10:18" ht="12.75">
      <c r="J2714" s="92"/>
      <c r="P2714" s="88"/>
      <c r="Q2714" s="2"/>
      <c r="R2714" s="35"/>
    </row>
    <row r="2715" spans="10:18" ht="12.75">
      <c r="J2715" s="92"/>
      <c r="P2715" s="88"/>
      <c r="Q2715" s="2"/>
      <c r="R2715" s="35"/>
    </row>
    <row r="2716" spans="10:18" ht="12.75">
      <c r="J2716" s="92"/>
      <c r="P2716" s="88"/>
      <c r="Q2716" s="2"/>
      <c r="R2716" s="35"/>
    </row>
    <row r="2717" spans="10:18" ht="12.75">
      <c r="J2717" s="92"/>
      <c r="P2717" s="88"/>
      <c r="Q2717" s="2"/>
      <c r="R2717" s="35"/>
    </row>
    <row r="2718" spans="10:18" ht="12.75">
      <c r="J2718" s="92"/>
      <c r="P2718" s="88"/>
      <c r="Q2718" s="2"/>
      <c r="R2718" s="35"/>
    </row>
    <row r="2719" spans="10:18" ht="12.75">
      <c r="J2719" s="92"/>
      <c r="P2719" s="88"/>
      <c r="Q2719" s="2"/>
      <c r="R2719" s="35"/>
    </row>
    <row r="2720" spans="10:18" ht="12.75">
      <c r="J2720" s="92"/>
      <c r="P2720" s="88"/>
      <c r="Q2720" s="2"/>
      <c r="R2720" s="35"/>
    </row>
    <row r="2721" spans="10:18" ht="12.75">
      <c r="J2721" s="92"/>
      <c r="P2721" s="88"/>
      <c r="Q2721" s="2"/>
      <c r="R2721" s="35"/>
    </row>
    <row r="2722" spans="10:18" ht="12.75">
      <c r="J2722" s="92"/>
      <c r="P2722" s="88"/>
      <c r="Q2722" s="2"/>
      <c r="R2722" s="35"/>
    </row>
    <row r="2723" spans="10:18" ht="12.75">
      <c r="J2723" s="92"/>
      <c r="P2723" s="88"/>
      <c r="Q2723" s="2"/>
      <c r="R2723" s="35"/>
    </row>
    <row r="2724" spans="10:18" ht="12.75">
      <c r="J2724" s="92"/>
      <c r="P2724" s="88"/>
      <c r="Q2724" s="2"/>
      <c r="R2724" s="35"/>
    </row>
    <row r="2725" spans="10:18" ht="12.75">
      <c r="J2725" s="92"/>
      <c r="P2725" s="88"/>
      <c r="Q2725" s="2"/>
      <c r="R2725" s="35"/>
    </row>
    <row r="2726" spans="10:18" ht="12.75">
      <c r="J2726" s="92"/>
      <c r="P2726" s="88"/>
      <c r="Q2726" s="2"/>
      <c r="R2726" s="35"/>
    </row>
    <row r="2727" spans="10:18" ht="12.75">
      <c r="J2727" s="92"/>
      <c r="P2727" s="88"/>
      <c r="Q2727" s="2"/>
      <c r="R2727" s="35"/>
    </row>
    <row r="2728" spans="10:18" ht="12.75">
      <c r="J2728" s="92"/>
      <c r="P2728" s="88"/>
      <c r="Q2728" s="2"/>
      <c r="R2728" s="35"/>
    </row>
    <row r="2729" spans="10:18" ht="12.75">
      <c r="J2729" s="92"/>
      <c r="P2729" s="88"/>
      <c r="Q2729" s="2"/>
      <c r="R2729" s="35"/>
    </row>
    <row r="2730" spans="10:18" ht="12.75">
      <c r="J2730" s="92"/>
      <c r="P2730" s="88"/>
      <c r="Q2730" s="2"/>
      <c r="R2730" s="35"/>
    </row>
    <row r="2731" spans="10:18" ht="12.75">
      <c r="J2731" s="92"/>
      <c r="P2731" s="88"/>
      <c r="Q2731" s="2"/>
      <c r="R2731" s="35"/>
    </row>
    <row r="2732" spans="10:18" ht="12.75">
      <c r="J2732" s="92"/>
      <c r="P2732" s="88"/>
      <c r="Q2732" s="2"/>
      <c r="R2732" s="35"/>
    </row>
    <row r="2733" spans="10:18" ht="12.75">
      <c r="J2733" s="92"/>
      <c r="P2733" s="88"/>
      <c r="Q2733" s="2"/>
      <c r="R2733" s="35"/>
    </row>
    <row r="2734" spans="10:18" ht="12.75">
      <c r="J2734" s="92"/>
      <c r="P2734" s="88"/>
      <c r="Q2734" s="2"/>
      <c r="R2734" s="35"/>
    </row>
    <row r="2735" spans="10:18" ht="12.75">
      <c r="J2735" s="92"/>
      <c r="P2735" s="88"/>
      <c r="Q2735" s="2"/>
      <c r="R2735" s="35"/>
    </row>
    <row r="2736" spans="10:18" ht="12.75">
      <c r="J2736" s="92"/>
      <c r="P2736" s="88"/>
      <c r="Q2736" s="2"/>
      <c r="R2736" s="35"/>
    </row>
    <row r="2737" spans="10:18" ht="12.75">
      <c r="J2737" s="92"/>
      <c r="P2737" s="88"/>
      <c r="Q2737" s="2"/>
      <c r="R2737" s="35"/>
    </row>
    <row r="2738" spans="10:18" ht="12.75">
      <c r="J2738" s="92"/>
      <c r="P2738" s="88"/>
      <c r="Q2738" s="2"/>
      <c r="R2738" s="35"/>
    </row>
    <row r="2739" spans="10:18" ht="12.75">
      <c r="J2739" s="92"/>
      <c r="P2739" s="88"/>
      <c r="Q2739" s="2"/>
      <c r="R2739" s="35"/>
    </row>
    <row r="2740" spans="10:18" ht="12.75">
      <c r="J2740" s="92"/>
      <c r="P2740" s="88"/>
      <c r="Q2740" s="2"/>
      <c r="R2740" s="35"/>
    </row>
    <row r="2741" spans="10:18" ht="12.75">
      <c r="J2741" s="92"/>
      <c r="P2741" s="88"/>
      <c r="Q2741" s="2"/>
      <c r="R2741" s="35"/>
    </row>
    <row r="2742" spans="10:18" ht="12.75">
      <c r="J2742" s="92"/>
      <c r="P2742" s="88"/>
      <c r="Q2742" s="2"/>
      <c r="R2742" s="35"/>
    </row>
    <row r="2743" spans="10:18" ht="12.75">
      <c r="J2743" s="92"/>
      <c r="P2743" s="88"/>
      <c r="Q2743" s="2"/>
      <c r="R2743" s="35"/>
    </row>
    <row r="2744" spans="10:18" ht="12.75">
      <c r="J2744" s="92"/>
      <c r="P2744" s="88"/>
      <c r="Q2744" s="2"/>
      <c r="R2744" s="35"/>
    </row>
    <row r="2745" spans="10:18" ht="12.75">
      <c r="J2745" s="92"/>
      <c r="P2745" s="88"/>
      <c r="Q2745" s="2"/>
      <c r="R2745" s="35"/>
    </row>
    <row r="2746" spans="10:18" ht="12.75">
      <c r="J2746" s="92"/>
      <c r="P2746" s="88"/>
      <c r="Q2746" s="2"/>
      <c r="R2746" s="35"/>
    </row>
    <row r="2747" spans="10:18" ht="12.75">
      <c r="J2747" s="92"/>
      <c r="P2747" s="88"/>
      <c r="Q2747" s="2"/>
      <c r="R2747" s="35"/>
    </row>
    <row r="2748" spans="10:18" ht="12.75">
      <c r="J2748" s="92"/>
      <c r="P2748" s="88"/>
      <c r="Q2748" s="2"/>
      <c r="R2748" s="35"/>
    </row>
    <row r="2749" spans="10:18" ht="12.75">
      <c r="J2749" s="92"/>
      <c r="P2749" s="88"/>
      <c r="Q2749" s="2"/>
      <c r="R2749" s="35"/>
    </row>
    <row r="2750" spans="10:18" ht="12.75">
      <c r="J2750" s="92"/>
      <c r="P2750" s="88"/>
      <c r="Q2750" s="2"/>
      <c r="R2750" s="35"/>
    </row>
    <row r="2751" spans="10:18" ht="12.75">
      <c r="J2751" s="92"/>
      <c r="P2751" s="88"/>
      <c r="Q2751" s="2"/>
      <c r="R2751" s="35"/>
    </row>
    <row r="2752" spans="10:18" ht="12.75">
      <c r="J2752" s="92"/>
      <c r="P2752" s="88"/>
      <c r="Q2752" s="2"/>
      <c r="R2752" s="35"/>
    </row>
    <row r="2753" spans="10:18" ht="12.75">
      <c r="J2753" s="92"/>
      <c r="P2753" s="88"/>
      <c r="Q2753" s="2"/>
      <c r="R2753" s="35"/>
    </row>
    <row r="2754" spans="10:18" ht="12.75">
      <c r="J2754" s="92"/>
      <c r="P2754" s="88"/>
      <c r="Q2754" s="2"/>
      <c r="R2754" s="35"/>
    </row>
    <row r="2755" spans="10:18" ht="12.75">
      <c r="J2755" s="92"/>
      <c r="P2755" s="88"/>
      <c r="Q2755" s="2"/>
      <c r="R2755" s="35"/>
    </row>
    <row r="2756" spans="10:18" ht="12.75">
      <c r="J2756" s="92"/>
      <c r="P2756" s="88"/>
      <c r="Q2756" s="2"/>
      <c r="R2756" s="35"/>
    </row>
    <row r="2757" spans="10:18" ht="12.75">
      <c r="J2757" s="92"/>
      <c r="P2757" s="88"/>
      <c r="Q2757" s="2"/>
      <c r="R2757" s="35"/>
    </row>
    <row r="2758" spans="10:18" ht="12.75">
      <c r="J2758" s="92"/>
      <c r="P2758" s="88"/>
      <c r="Q2758" s="2"/>
      <c r="R2758" s="35"/>
    </row>
    <row r="2759" spans="10:18" ht="12.75">
      <c r="J2759" s="92"/>
      <c r="P2759" s="88"/>
      <c r="Q2759" s="2"/>
      <c r="R2759" s="35"/>
    </row>
    <row r="2760" spans="10:18" ht="12.75">
      <c r="J2760" s="92"/>
      <c r="P2760" s="88"/>
      <c r="Q2760" s="2"/>
      <c r="R2760" s="35"/>
    </row>
    <row r="2761" spans="10:18" ht="12.75">
      <c r="J2761" s="92"/>
      <c r="P2761" s="88"/>
      <c r="Q2761" s="2"/>
      <c r="R2761" s="35"/>
    </row>
    <row r="2762" spans="10:18" ht="12.75">
      <c r="J2762" s="92"/>
      <c r="P2762" s="88"/>
      <c r="Q2762" s="2"/>
      <c r="R2762" s="35"/>
    </row>
    <row r="2763" spans="10:18" ht="12.75">
      <c r="J2763" s="92"/>
      <c r="P2763" s="88"/>
      <c r="Q2763" s="2"/>
      <c r="R2763" s="35"/>
    </row>
    <row r="2764" spans="10:18" ht="12.75">
      <c r="J2764" s="92"/>
      <c r="P2764" s="88"/>
      <c r="Q2764" s="2"/>
      <c r="R2764" s="35"/>
    </row>
    <row r="2765" spans="10:18" ht="12.75">
      <c r="J2765" s="92"/>
      <c r="P2765" s="88"/>
      <c r="Q2765" s="2"/>
      <c r="R2765" s="35"/>
    </row>
    <row r="2766" spans="10:18" ht="12.75">
      <c r="J2766" s="92"/>
      <c r="P2766" s="88"/>
      <c r="Q2766" s="2"/>
      <c r="R2766" s="35"/>
    </row>
    <row r="2767" spans="10:18" ht="12.75">
      <c r="J2767" s="92"/>
      <c r="P2767" s="88"/>
      <c r="Q2767" s="2"/>
      <c r="R2767" s="35"/>
    </row>
    <row r="2768" spans="10:18" ht="12.75">
      <c r="J2768" s="92"/>
      <c r="P2768" s="88"/>
      <c r="Q2768" s="2"/>
      <c r="R2768" s="35"/>
    </row>
    <row r="2769" spans="10:18" ht="12.75">
      <c r="J2769" s="92"/>
      <c r="P2769" s="88"/>
      <c r="Q2769" s="2"/>
      <c r="R2769" s="35"/>
    </row>
    <row r="2770" spans="10:18" ht="12.75">
      <c r="J2770" s="92"/>
      <c r="P2770" s="88"/>
      <c r="Q2770" s="2"/>
      <c r="R2770" s="35"/>
    </row>
    <row r="2771" spans="10:18" ht="12.75">
      <c r="J2771" s="92"/>
      <c r="P2771" s="88"/>
      <c r="Q2771" s="2"/>
      <c r="R2771" s="35"/>
    </row>
    <row r="2772" spans="10:18" ht="12.75">
      <c r="J2772" s="92"/>
      <c r="P2772" s="88"/>
      <c r="Q2772" s="2"/>
      <c r="R2772" s="35"/>
    </row>
    <row r="2773" spans="10:18" ht="12.75">
      <c r="J2773" s="92"/>
      <c r="P2773" s="88"/>
      <c r="Q2773" s="2"/>
      <c r="R2773" s="35"/>
    </row>
    <row r="2774" spans="10:18" ht="12.75">
      <c r="J2774" s="92"/>
      <c r="P2774" s="88"/>
      <c r="Q2774" s="2"/>
      <c r="R2774" s="35"/>
    </row>
    <row r="2775" spans="10:18" ht="12.75">
      <c r="J2775" s="92"/>
      <c r="P2775" s="88"/>
      <c r="Q2775" s="2"/>
      <c r="R2775" s="35"/>
    </row>
    <row r="2776" spans="10:18" ht="12.75">
      <c r="J2776" s="92"/>
      <c r="P2776" s="88"/>
      <c r="Q2776" s="2"/>
      <c r="R2776" s="35"/>
    </row>
    <row r="2777" spans="10:18" ht="12.75">
      <c r="J2777" s="92"/>
      <c r="P2777" s="88"/>
      <c r="Q2777" s="2"/>
      <c r="R2777" s="35"/>
    </row>
    <row r="2778" spans="10:18" ht="12.75">
      <c r="J2778" s="92"/>
      <c r="P2778" s="88"/>
      <c r="Q2778" s="2"/>
      <c r="R2778" s="35"/>
    </row>
    <row r="2779" spans="10:18" ht="12.75">
      <c r="J2779" s="92"/>
      <c r="P2779" s="88"/>
      <c r="Q2779" s="2"/>
      <c r="R2779" s="35"/>
    </row>
    <row r="2780" spans="10:18" ht="12.75">
      <c r="J2780" s="92"/>
      <c r="P2780" s="88"/>
      <c r="Q2780" s="2"/>
      <c r="R2780" s="35"/>
    </row>
    <row r="2781" spans="10:18" ht="12.75">
      <c r="J2781" s="92"/>
      <c r="P2781" s="88"/>
      <c r="Q2781" s="2"/>
      <c r="R2781" s="35"/>
    </row>
    <row r="2782" spans="10:18" ht="12.75">
      <c r="J2782" s="92"/>
      <c r="P2782" s="88"/>
      <c r="Q2782" s="2"/>
      <c r="R2782" s="35"/>
    </row>
    <row r="2783" spans="10:18" ht="12.75">
      <c r="J2783" s="92"/>
      <c r="P2783" s="88"/>
      <c r="Q2783" s="2"/>
      <c r="R2783" s="35"/>
    </row>
    <row r="2784" spans="10:18" ht="12.75">
      <c r="J2784" s="92"/>
      <c r="P2784" s="88"/>
      <c r="Q2784" s="2"/>
      <c r="R2784" s="35"/>
    </row>
    <row r="2785" spans="10:18" ht="12.75">
      <c r="J2785" s="92"/>
      <c r="P2785" s="88"/>
      <c r="Q2785" s="2"/>
      <c r="R2785" s="35"/>
    </row>
    <row r="2786" spans="10:18" ht="12.75">
      <c r="J2786" s="92"/>
      <c r="P2786" s="88"/>
      <c r="Q2786" s="2"/>
      <c r="R2786" s="35"/>
    </row>
    <row r="2787" spans="10:18" ht="12.75">
      <c r="J2787" s="92"/>
      <c r="P2787" s="88"/>
      <c r="Q2787" s="2"/>
      <c r="R2787" s="35"/>
    </row>
    <row r="2788" spans="10:18" ht="12.75">
      <c r="J2788" s="92"/>
      <c r="P2788" s="88"/>
      <c r="Q2788" s="2"/>
      <c r="R2788" s="35"/>
    </row>
    <row r="2789" spans="10:18" ht="12.75">
      <c r="J2789" s="92"/>
      <c r="P2789" s="88"/>
      <c r="Q2789" s="2"/>
      <c r="R2789" s="35"/>
    </row>
    <row r="2790" spans="10:18" ht="12.75">
      <c r="J2790" s="92"/>
      <c r="P2790" s="88"/>
      <c r="Q2790" s="2"/>
      <c r="R2790" s="35"/>
    </row>
    <row r="2791" spans="10:18" ht="12.75">
      <c r="J2791" s="92"/>
      <c r="P2791" s="88"/>
      <c r="Q2791" s="2"/>
      <c r="R2791" s="35"/>
    </row>
    <row r="2792" spans="10:18" ht="12.75">
      <c r="J2792" s="92"/>
      <c r="P2792" s="88"/>
      <c r="Q2792" s="2"/>
      <c r="R2792" s="35"/>
    </row>
    <row r="2793" spans="10:18" ht="12.75">
      <c r="J2793" s="92"/>
      <c r="P2793" s="88"/>
      <c r="Q2793" s="2"/>
      <c r="R2793" s="35"/>
    </row>
    <row r="2794" spans="10:18" ht="12.75">
      <c r="J2794" s="92"/>
      <c r="P2794" s="88"/>
      <c r="Q2794" s="2"/>
      <c r="R2794" s="35"/>
    </row>
    <row r="2795" spans="10:18" ht="12.75">
      <c r="J2795" s="92"/>
      <c r="P2795" s="88"/>
      <c r="Q2795" s="2"/>
      <c r="R2795" s="35"/>
    </row>
    <row r="2796" spans="10:18" ht="12.75">
      <c r="J2796" s="92"/>
      <c r="P2796" s="88"/>
      <c r="Q2796" s="2"/>
      <c r="R2796" s="35"/>
    </row>
    <row r="2797" spans="10:18" ht="12.75">
      <c r="J2797" s="92"/>
      <c r="P2797" s="88"/>
      <c r="Q2797" s="2"/>
      <c r="R2797" s="35"/>
    </row>
    <row r="2798" spans="10:18" ht="12.75">
      <c r="J2798" s="92"/>
      <c r="P2798" s="88"/>
      <c r="Q2798" s="2"/>
      <c r="R2798" s="35"/>
    </row>
    <row r="2799" spans="10:18" ht="12.75">
      <c r="J2799" s="92"/>
      <c r="P2799" s="88"/>
      <c r="Q2799" s="2"/>
      <c r="R2799" s="35"/>
    </row>
    <row r="2800" spans="10:18" ht="12.75">
      <c r="J2800" s="92"/>
      <c r="P2800" s="88"/>
      <c r="Q2800" s="2"/>
      <c r="R2800" s="35"/>
    </row>
    <row r="2801" spans="10:18" ht="12.75">
      <c r="J2801" s="92"/>
      <c r="P2801" s="88"/>
      <c r="Q2801" s="2"/>
      <c r="R2801" s="35"/>
    </row>
    <row r="2802" spans="10:18" ht="12.75">
      <c r="J2802" s="92"/>
      <c r="P2802" s="88"/>
      <c r="Q2802" s="2"/>
      <c r="R2802" s="35"/>
    </row>
    <row r="2803" spans="10:18" ht="12.75">
      <c r="J2803" s="92"/>
      <c r="P2803" s="88"/>
      <c r="Q2803" s="2"/>
      <c r="R2803" s="35"/>
    </row>
    <row r="2804" spans="10:18" ht="12.75">
      <c r="J2804" s="92"/>
      <c r="P2804" s="88"/>
      <c r="Q2804" s="2"/>
      <c r="R2804" s="35"/>
    </row>
    <row r="2805" spans="10:18" ht="12.75">
      <c r="J2805" s="92"/>
      <c r="P2805" s="88"/>
      <c r="Q2805" s="2"/>
      <c r="R2805" s="35"/>
    </row>
    <row r="2806" spans="10:18" ht="12.75">
      <c r="J2806" s="92"/>
      <c r="P2806" s="88"/>
      <c r="Q2806" s="2"/>
      <c r="R2806" s="35"/>
    </row>
    <row r="2807" spans="10:18" ht="12.75">
      <c r="J2807" s="92"/>
      <c r="P2807" s="88"/>
      <c r="Q2807" s="2"/>
      <c r="R2807" s="35"/>
    </row>
    <row r="2808" spans="10:18" ht="12.75">
      <c r="J2808" s="92"/>
      <c r="P2808" s="88"/>
      <c r="Q2808" s="2"/>
      <c r="R2808" s="35"/>
    </row>
    <row r="2809" spans="10:18" ht="12.75">
      <c r="J2809" s="92"/>
      <c r="P2809" s="88"/>
      <c r="Q2809" s="2"/>
      <c r="R2809" s="35"/>
    </row>
    <row r="2810" spans="10:18" ht="12.75">
      <c r="J2810" s="92"/>
      <c r="P2810" s="88"/>
      <c r="Q2810" s="2"/>
      <c r="R2810" s="35"/>
    </row>
    <row r="2811" spans="10:18" ht="12.75">
      <c r="J2811" s="92"/>
      <c r="P2811" s="88"/>
      <c r="Q2811" s="2"/>
      <c r="R2811" s="35"/>
    </row>
    <row r="2812" spans="10:18" ht="12.75">
      <c r="J2812" s="92"/>
      <c r="P2812" s="88"/>
      <c r="Q2812" s="2"/>
      <c r="R2812" s="35"/>
    </row>
    <row r="2813" spans="10:18" ht="12.75">
      <c r="J2813" s="92"/>
      <c r="P2813" s="88"/>
      <c r="Q2813" s="2"/>
      <c r="R2813" s="35"/>
    </row>
    <row r="2814" spans="10:18" ht="12.75">
      <c r="J2814" s="92"/>
      <c r="P2814" s="88"/>
      <c r="Q2814" s="2"/>
      <c r="R2814" s="35"/>
    </row>
    <row r="2815" spans="10:18" ht="12.75">
      <c r="J2815" s="92"/>
      <c r="P2815" s="88"/>
      <c r="Q2815" s="2"/>
      <c r="R2815" s="35"/>
    </row>
    <row r="2816" spans="10:18" ht="12.75">
      <c r="J2816" s="92"/>
      <c r="P2816" s="88"/>
      <c r="Q2816" s="2"/>
      <c r="R2816" s="35"/>
    </row>
    <row r="2817" spans="10:18" ht="12.75">
      <c r="J2817" s="92"/>
      <c r="P2817" s="88"/>
      <c r="Q2817" s="2"/>
      <c r="R2817" s="35"/>
    </row>
    <row r="2818" spans="10:18" ht="12.75">
      <c r="J2818" s="92"/>
      <c r="P2818" s="88"/>
      <c r="Q2818" s="2"/>
      <c r="R2818" s="35"/>
    </row>
    <row r="2819" spans="10:18" ht="12.75">
      <c r="J2819" s="92"/>
      <c r="P2819" s="88"/>
      <c r="Q2819" s="2"/>
      <c r="R2819" s="35"/>
    </row>
    <row r="2820" spans="10:18" ht="12.75">
      <c r="J2820" s="92"/>
      <c r="P2820" s="88"/>
      <c r="Q2820" s="2"/>
      <c r="R2820" s="35"/>
    </row>
    <row r="2821" spans="10:18" ht="12.75">
      <c r="J2821" s="92"/>
      <c r="P2821" s="88"/>
      <c r="Q2821" s="2"/>
      <c r="R2821" s="35"/>
    </row>
    <row r="2822" spans="10:18" ht="12.75">
      <c r="J2822" s="92"/>
      <c r="P2822" s="88"/>
      <c r="Q2822" s="2"/>
      <c r="R2822" s="35"/>
    </row>
    <row r="2823" spans="10:18" ht="12.75">
      <c r="J2823" s="92"/>
      <c r="P2823" s="88"/>
      <c r="Q2823" s="2"/>
      <c r="R2823" s="35"/>
    </row>
    <row r="2824" spans="10:18" ht="12.75">
      <c r="J2824" s="92"/>
      <c r="P2824" s="88"/>
      <c r="Q2824" s="2"/>
      <c r="R2824" s="35"/>
    </row>
    <row r="2825" spans="10:18" ht="12.75">
      <c r="J2825" s="92"/>
      <c r="P2825" s="88"/>
      <c r="Q2825" s="2"/>
      <c r="R2825" s="35"/>
    </row>
    <row r="2826" spans="10:18" ht="12.75">
      <c r="J2826" s="92"/>
      <c r="P2826" s="88"/>
      <c r="Q2826" s="2"/>
      <c r="R2826" s="35"/>
    </row>
    <row r="2827" spans="10:18" ht="12.75">
      <c r="J2827" s="92"/>
      <c r="P2827" s="88"/>
      <c r="Q2827" s="2"/>
      <c r="R2827" s="35"/>
    </row>
    <row r="2828" spans="10:18" ht="12.75">
      <c r="J2828" s="92"/>
      <c r="P2828" s="88"/>
      <c r="Q2828" s="2"/>
      <c r="R2828" s="35"/>
    </row>
    <row r="2829" spans="10:18" ht="12.75">
      <c r="J2829" s="92"/>
      <c r="P2829" s="88"/>
      <c r="Q2829" s="2"/>
      <c r="R2829" s="35"/>
    </row>
    <row r="2830" spans="10:18" ht="12.75">
      <c r="J2830" s="92"/>
      <c r="P2830" s="88"/>
      <c r="Q2830" s="2"/>
      <c r="R2830" s="35"/>
    </row>
    <row r="2831" spans="10:18" ht="12.75">
      <c r="J2831" s="92"/>
      <c r="P2831" s="88"/>
      <c r="Q2831" s="2"/>
      <c r="R2831" s="35"/>
    </row>
    <row r="2832" spans="10:18" ht="12.75">
      <c r="J2832" s="92"/>
      <c r="P2832" s="88"/>
      <c r="Q2832" s="2"/>
      <c r="R2832" s="35"/>
    </row>
    <row r="2833" spans="10:18" ht="12.75">
      <c r="J2833" s="92"/>
      <c r="P2833" s="88"/>
      <c r="Q2833" s="2"/>
      <c r="R2833" s="35"/>
    </row>
    <row r="2834" spans="10:18" ht="12.75">
      <c r="J2834" s="92"/>
      <c r="P2834" s="88"/>
      <c r="Q2834" s="2"/>
      <c r="R2834" s="35"/>
    </row>
    <row r="2835" spans="10:18" ht="12.75">
      <c r="J2835" s="92"/>
      <c r="P2835" s="88"/>
      <c r="Q2835" s="2"/>
      <c r="R2835" s="35"/>
    </row>
    <row r="2836" spans="10:18" ht="12.75">
      <c r="J2836" s="92"/>
      <c r="P2836" s="88"/>
      <c r="Q2836" s="2"/>
      <c r="R2836" s="35"/>
    </row>
    <row r="2837" spans="10:18" ht="12.75">
      <c r="J2837" s="92"/>
      <c r="P2837" s="88"/>
      <c r="Q2837" s="2"/>
      <c r="R2837" s="35"/>
    </row>
    <row r="2838" spans="10:18" ht="12.75">
      <c r="J2838" s="92"/>
      <c r="P2838" s="88"/>
      <c r="Q2838" s="2"/>
      <c r="R2838" s="35"/>
    </row>
    <row r="2839" spans="10:18" ht="12.75">
      <c r="J2839" s="92"/>
      <c r="P2839" s="88"/>
      <c r="Q2839" s="2"/>
      <c r="R2839" s="35"/>
    </row>
    <row r="2840" spans="10:18" ht="12.75">
      <c r="J2840" s="92"/>
      <c r="P2840" s="88"/>
      <c r="Q2840" s="2"/>
      <c r="R2840" s="35"/>
    </row>
    <row r="2841" spans="10:18" ht="12.75">
      <c r="J2841" s="92"/>
      <c r="P2841" s="88"/>
      <c r="Q2841" s="2"/>
      <c r="R2841" s="35"/>
    </row>
    <row r="2842" spans="10:18" ht="12.75">
      <c r="J2842" s="92"/>
      <c r="P2842" s="88"/>
      <c r="Q2842" s="2"/>
      <c r="R2842" s="35"/>
    </row>
    <row r="2843" spans="10:18" ht="12.75">
      <c r="J2843" s="92"/>
      <c r="P2843" s="88"/>
      <c r="Q2843" s="2"/>
      <c r="R2843" s="35"/>
    </row>
    <row r="2844" spans="10:18" ht="12.75">
      <c r="J2844" s="92"/>
      <c r="P2844" s="88"/>
      <c r="Q2844" s="2"/>
      <c r="R2844" s="35"/>
    </row>
    <row r="2845" spans="10:18" ht="12.75">
      <c r="J2845" s="92"/>
      <c r="P2845" s="88"/>
      <c r="Q2845" s="2"/>
      <c r="R2845" s="35"/>
    </row>
    <row r="2846" spans="10:18" ht="12.75">
      <c r="J2846" s="92"/>
      <c r="P2846" s="88"/>
      <c r="Q2846" s="2"/>
      <c r="R2846" s="35"/>
    </row>
    <row r="2847" spans="10:18" ht="12.75">
      <c r="J2847" s="92"/>
      <c r="P2847" s="88"/>
      <c r="Q2847" s="2"/>
      <c r="R2847" s="35"/>
    </row>
    <row r="2848" spans="10:18" ht="12.75">
      <c r="J2848" s="92"/>
      <c r="P2848" s="88"/>
      <c r="Q2848" s="2"/>
      <c r="R2848" s="35"/>
    </row>
    <row r="2849" spans="10:18" ht="12.75">
      <c r="J2849" s="92"/>
      <c r="P2849" s="88"/>
      <c r="Q2849" s="2"/>
      <c r="R2849" s="35"/>
    </row>
    <row r="2850" spans="10:18" ht="12.75">
      <c r="J2850" s="92"/>
      <c r="P2850" s="88"/>
      <c r="Q2850" s="2"/>
      <c r="R2850" s="35"/>
    </row>
    <row r="2851" spans="10:18" ht="12.75">
      <c r="J2851" s="92"/>
      <c r="P2851" s="88"/>
      <c r="Q2851" s="2"/>
      <c r="R2851" s="35"/>
    </row>
    <row r="2852" spans="10:18" ht="12.75">
      <c r="J2852" s="92"/>
      <c r="P2852" s="88"/>
      <c r="Q2852" s="2"/>
      <c r="R2852" s="35"/>
    </row>
    <row r="2853" spans="10:18" ht="12.75">
      <c r="J2853" s="92"/>
      <c r="P2853" s="88"/>
      <c r="Q2853" s="2"/>
      <c r="R2853" s="35"/>
    </row>
    <row r="2854" spans="10:18" ht="12.75">
      <c r="J2854" s="92"/>
      <c r="P2854" s="88"/>
      <c r="Q2854" s="2"/>
      <c r="R2854" s="35"/>
    </row>
    <row r="2855" spans="10:18" ht="12.75">
      <c r="J2855" s="92"/>
      <c r="P2855" s="88"/>
      <c r="Q2855" s="2"/>
      <c r="R2855" s="35"/>
    </row>
    <row r="2856" spans="10:18" ht="12.75">
      <c r="J2856" s="92"/>
      <c r="P2856" s="88"/>
      <c r="Q2856" s="2"/>
      <c r="R2856" s="35"/>
    </row>
    <row r="2857" spans="10:18" ht="12.75">
      <c r="J2857" s="92"/>
      <c r="P2857" s="88"/>
      <c r="Q2857" s="2"/>
      <c r="R2857" s="35"/>
    </row>
    <row r="2858" spans="10:18" ht="12.75">
      <c r="J2858" s="92"/>
      <c r="P2858" s="88"/>
      <c r="Q2858" s="2"/>
      <c r="R2858" s="35"/>
    </row>
    <row r="2859" spans="10:18" ht="12.75">
      <c r="J2859" s="92"/>
      <c r="P2859" s="88"/>
      <c r="Q2859" s="2"/>
      <c r="R2859" s="35"/>
    </row>
    <row r="2860" spans="10:18" ht="12.75">
      <c r="J2860" s="92"/>
      <c r="P2860" s="88"/>
      <c r="Q2860" s="2"/>
      <c r="R2860" s="35"/>
    </row>
    <row r="2861" spans="10:18" ht="12.75">
      <c r="J2861" s="92"/>
      <c r="P2861" s="88"/>
      <c r="Q2861" s="2"/>
      <c r="R2861" s="35"/>
    </row>
    <row r="2862" spans="10:18" ht="12.75">
      <c r="J2862" s="92"/>
      <c r="P2862" s="88"/>
      <c r="Q2862" s="2"/>
      <c r="R2862" s="35"/>
    </row>
    <row r="2863" spans="10:18" ht="12.75">
      <c r="J2863" s="92"/>
      <c r="P2863" s="88"/>
      <c r="Q2863" s="2"/>
      <c r="R2863" s="35"/>
    </row>
    <row r="2864" spans="10:18" ht="12.75">
      <c r="J2864" s="92"/>
      <c r="P2864" s="88"/>
      <c r="Q2864" s="2"/>
      <c r="R2864" s="35"/>
    </row>
    <row r="2865" spans="10:18" ht="12.75">
      <c r="J2865" s="92"/>
      <c r="P2865" s="88"/>
      <c r="Q2865" s="2"/>
      <c r="R2865" s="35"/>
    </row>
    <row r="2866" spans="10:18" ht="12.75">
      <c r="J2866" s="92"/>
      <c r="P2866" s="88"/>
      <c r="Q2866" s="2"/>
      <c r="R2866" s="35"/>
    </row>
    <row r="2867" spans="10:18" ht="12.75">
      <c r="J2867" s="92"/>
      <c r="P2867" s="88"/>
      <c r="Q2867" s="2"/>
      <c r="R2867" s="35"/>
    </row>
    <row r="2868" spans="10:18" ht="12.75">
      <c r="J2868" s="92"/>
      <c r="P2868" s="88"/>
      <c r="Q2868" s="2"/>
      <c r="R2868" s="35"/>
    </row>
    <row r="2869" spans="10:18" ht="12.75">
      <c r="J2869" s="92"/>
      <c r="P2869" s="88"/>
      <c r="Q2869" s="2"/>
      <c r="R2869" s="35"/>
    </row>
    <row r="2870" spans="10:18" ht="12.75">
      <c r="J2870" s="92"/>
      <c r="P2870" s="88"/>
      <c r="Q2870" s="2"/>
      <c r="R2870" s="35"/>
    </row>
    <row r="2871" spans="10:18" ht="12.75">
      <c r="J2871" s="92"/>
      <c r="P2871" s="88"/>
      <c r="Q2871" s="2"/>
      <c r="R2871" s="35"/>
    </row>
    <row r="2872" spans="10:18" ht="12.75">
      <c r="J2872" s="92"/>
      <c r="P2872" s="88"/>
      <c r="Q2872" s="2"/>
      <c r="R2872" s="35"/>
    </row>
    <row r="2873" spans="10:18" ht="12.75">
      <c r="J2873" s="92"/>
      <c r="P2873" s="88"/>
      <c r="Q2873" s="2"/>
      <c r="R2873" s="35"/>
    </row>
    <row r="2874" spans="10:18" ht="12.75">
      <c r="J2874" s="92"/>
      <c r="P2874" s="88"/>
      <c r="Q2874" s="2"/>
      <c r="R2874" s="35"/>
    </row>
    <row r="2875" spans="10:18" ht="12.75">
      <c r="J2875" s="92"/>
      <c r="P2875" s="88"/>
      <c r="Q2875" s="2"/>
      <c r="R2875" s="35"/>
    </row>
    <row r="2876" spans="10:18" ht="12.75">
      <c r="J2876" s="92"/>
      <c r="P2876" s="88"/>
      <c r="Q2876" s="2"/>
      <c r="R2876" s="35"/>
    </row>
    <row r="2877" spans="10:18" ht="12.75">
      <c r="J2877" s="92"/>
      <c r="P2877" s="88"/>
      <c r="Q2877" s="2"/>
      <c r="R2877" s="35"/>
    </row>
    <row r="2878" spans="10:18" ht="12.75">
      <c r="J2878" s="92"/>
      <c r="P2878" s="88"/>
      <c r="Q2878" s="2"/>
      <c r="R2878" s="35"/>
    </row>
    <row r="2879" spans="10:18" ht="12.75">
      <c r="J2879" s="92"/>
      <c r="P2879" s="88"/>
      <c r="Q2879" s="2"/>
      <c r="R2879" s="35"/>
    </row>
    <row r="2880" spans="10:18" ht="12.75">
      <c r="J2880" s="92"/>
      <c r="P2880" s="88"/>
      <c r="Q2880" s="2"/>
      <c r="R2880" s="35"/>
    </row>
    <row r="2881" spans="10:18" ht="12.75">
      <c r="J2881" s="92"/>
      <c r="P2881" s="88"/>
      <c r="Q2881" s="2"/>
      <c r="R2881" s="35"/>
    </row>
    <row r="2882" spans="10:18" ht="12.75">
      <c r="J2882" s="92"/>
      <c r="P2882" s="88"/>
      <c r="Q2882" s="2"/>
      <c r="R2882" s="35"/>
    </row>
    <row r="2883" spans="10:18" ht="12.75">
      <c r="J2883" s="92"/>
      <c r="P2883" s="88"/>
      <c r="Q2883" s="2"/>
      <c r="R2883" s="35"/>
    </row>
    <row r="2884" spans="10:18" ht="12.75">
      <c r="J2884" s="92"/>
      <c r="P2884" s="88"/>
      <c r="Q2884" s="2"/>
      <c r="R2884" s="35"/>
    </row>
    <row r="2885" spans="10:18" ht="12.75">
      <c r="J2885" s="92"/>
      <c r="P2885" s="88"/>
      <c r="Q2885" s="2"/>
      <c r="R2885" s="35"/>
    </row>
    <row r="2886" spans="10:18" ht="12.75">
      <c r="J2886" s="92"/>
      <c r="P2886" s="88"/>
      <c r="Q2886" s="2"/>
      <c r="R2886" s="35"/>
    </row>
    <row r="2887" spans="10:18" ht="12.75">
      <c r="J2887" s="92"/>
      <c r="P2887" s="88"/>
      <c r="Q2887" s="2"/>
      <c r="R2887" s="35"/>
    </row>
    <row r="2888" spans="10:18" ht="12.75">
      <c r="J2888" s="92"/>
      <c r="P2888" s="88"/>
      <c r="Q2888" s="2"/>
      <c r="R2888" s="35"/>
    </row>
    <row r="2889" spans="10:18" ht="12.75">
      <c r="J2889" s="92"/>
      <c r="P2889" s="88"/>
      <c r="Q2889" s="2"/>
      <c r="R2889" s="35"/>
    </row>
    <row r="2890" spans="10:18" ht="12.75">
      <c r="J2890" s="92"/>
      <c r="P2890" s="88"/>
      <c r="Q2890" s="2"/>
      <c r="R2890" s="35"/>
    </row>
    <row r="2891" spans="10:18" ht="12.75">
      <c r="J2891" s="92"/>
      <c r="P2891" s="88"/>
      <c r="Q2891" s="2"/>
      <c r="R2891" s="35"/>
    </row>
    <row r="2892" spans="10:18" ht="12.75">
      <c r="J2892" s="92"/>
      <c r="P2892" s="88"/>
      <c r="Q2892" s="2"/>
      <c r="R2892" s="35"/>
    </row>
    <row r="2893" spans="10:18" ht="12.75">
      <c r="J2893" s="92"/>
      <c r="P2893" s="88"/>
      <c r="Q2893" s="2"/>
      <c r="R2893" s="35"/>
    </row>
    <row r="2894" spans="10:18" ht="12.75">
      <c r="J2894" s="92"/>
      <c r="P2894" s="88"/>
      <c r="Q2894" s="2"/>
      <c r="R2894" s="35"/>
    </row>
    <row r="2895" spans="10:18" ht="12.75">
      <c r="J2895" s="92"/>
      <c r="P2895" s="88"/>
      <c r="Q2895" s="2"/>
      <c r="R2895" s="35"/>
    </row>
    <row r="2896" spans="10:18" ht="12.75">
      <c r="J2896" s="92"/>
      <c r="P2896" s="88"/>
      <c r="Q2896" s="2"/>
      <c r="R2896" s="35"/>
    </row>
    <row r="2897" spans="10:18" ht="12.75">
      <c r="J2897" s="92"/>
      <c r="P2897" s="88"/>
      <c r="Q2897" s="2"/>
      <c r="R2897" s="35"/>
    </row>
    <row r="2898" spans="10:18" ht="12.75">
      <c r="J2898" s="92"/>
      <c r="P2898" s="88"/>
      <c r="Q2898" s="2"/>
      <c r="R2898" s="35"/>
    </row>
    <row r="2899" spans="10:18" ht="12.75">
      <c r="J2899" s="92"/>
      <c r="P2899" s="88"/>
      <c r="Q2899" s="2"/>
      <c r="R2899" s="35"/>
    </row>
    <row r="2900" spans="10:18" ht="12.75">
      <c r="J2900" s="92"/>
      <c r="P2900" s="88"/>
      <c r="Q2900" s="2"/>
      <c r="R2900" s="35"/>
    </row>
    <row r="2901" spans="10:18" ht="12.75">
      <c r="J2901" s="92"/>
      <c r="P2901" s="88"/>
      <c r="Q2901" s="2"/>
      <c r="R2901" s="35"/>
    </row>
    <row r="2902" spans="10:18" ht="12.75">
      <c r="J2902" s="92"/>
      <c r="P2902" s="88"/>
      <c r="Q2902" s="2"/>
      <c r="R2902" s="35"/>
    </row>
    <row r="2903" spans="10:18" ht="12.75">
      <c r="J2903" s="92"/>
      <c r="P2903" s="88"/>
      <c r="Q2903" s="2"/>
      <c r="R2903" s="35"/>
    </row>
    <row r="2904" spans="10:18" ht="12.75">
      <c r="J2904" s="92"/>
      <c r="P2904" s="88"/>
      <c r="Q2904" s="2"/>
      <c r="R2904" s="35"/>
    </row>
    <row r="2905" spans="10:18" ht="12.75">
      <c r="J2905" s="92"/>
      <c r="P2905" s="88"/>
      <c r="Q2905" s="2"/>
      <c r="R2905" s="35"/>
    </row>
    <row r="2906" spans="10:18" ht="12.75">
      <c r="J2906" s="92"/>
      <c r="P2906" s="88"/>
      <c r="Q2906" s="2"/>
      <c r="R2906" s="35"/>
    </row>
    <row r="2907" spans="10:18" ht="12.75">
      <c r="J2907" s="92"/>
      <c r="P2907" s="88"/>
      <c r="Q2907" s="2"/>
      <c r="R2907" s="35"/>
    </row>
    <row r="2908" spans="10:18" ht="12.75">
      <c r="J2908" s="92"/>
      <c r="P2908" s="88"/>
      <c r="Q2908" s="2"/>
      <c r="R2908" s="35"/>
    </row>
    <row r="2909" spans="10:18" ht="12.75">
      <c r="J2909" s="92"/>
      <c r="P2909" s="88"/>
      <c r="Q2909" s="2"/>
      <c r="R2909" s="35"/>
    </row>
    <row r="2910" spans="10:18" ht="12.75">
      <c r="J2910" s="92"/>
      <c r="P2910" s="88"/>
      <c r="Q2910" s="2"/>
      <c r="R2910" s="35"/>
    </row>
    <row r="2911" spans="10:18" ht="12.75">
      <c r="J2911" s="92"/>
      <c r="P2911" s="88"/>
      <c r="Q2911" s="2"/>
      <c r="R2911" s="35"/>
    </row>
    <row r="2912" spans="10:18" ht="12.75">
      <c r="J2912" s="92"/>
      <c r="P2912" s="88"/>
      <c r="Q2912" s="2"/>
      <c r="R2912" s="35"/>
    </row>
    <row r="2913" spans="10:18" ht="12.75">
      <c r="J2913" s="92"/>
      <c r="P2913" s="88"/>
      <c r="Q2913" s="2"/>
      <c r="R2913" s="35"/>
    </row>
    <row r="2914" spans="10:18" ht="12.75">
      <c r="J2914" s="92"/>
      <c r="P2914" s="88"/>
      <c r="Q2914" s="2"/>
      <c r="R2914" s="35"/>
    </row>
    <row r="2915" spans="10:18" ht="12.75">
      <c r="J2915" s="92"/>
      <c r="P2915" s="88"/>
      <c r="Q2915" s="2"/>
      <c r="R2915" s="35"/>
    </row>
    <row r="2916" spans="10:18" ht="12.75">
      <c r="J2916" s="92"/>
      <c r="P2916" s="88"/>
      <c r="Q2916" s="2"/>
      <c r="R2916" s="35"/>
    </row>
    <row r="2917" spans="10:18" ht="12.75">
      <c r="J2917" s="92"/>
      <c r="P2917" s="88"/>
      <c r="Q2917" s="2"/>
      <c r="R2917" s="35"/>
    </row>
    <row r="2918" spans="10:18" ht="12.75">
      <c r="J2918" s="92"/>
      <c r="P2918" s="88"/>
      <c r="Q2918" s="2"/>
      <c r="R2918" s="35"/>
    </row>
    <row r="2919" spans="10:18" ht="12.75">
      <c r="J2919" s="92"/>
      <c r="P2919" s="88"/>
      <c r="Q2919" s="2"/>
      <c r="R2919" s="35"/>
    </row>
    <row r="2920" spans="10:18" ht="12.75">
      <c r="J2920" s="92"/>
      <c r="P2920" s="88"/>
      <c r="Q2920" s="2"/>
      <c r="R2920" s="35"/>
    </row>
    <row r="2921" spans="10:18" ht="12.75">
      <c r="J2921" s="92"/>
      <c r="P2921" s="88"/>
      <c r="Q2921" s="2"/>
      <c r="R2921" s="35"/>
    </row>
    <row r="2922" spans="10:18" ht="12.75">
      <c r="J2922" s="92"/>
      <c r="P2922" s="88"/>
      <c r="Q2922" s="2"/>
      <c r="R2922" s="35"/>
    </row>
    <row r="2923" spans="10:18" ht="12.75">
      <c r="J2923" s="92"/>
      <c r="P2923" s="88"/>
      <c r="Q2923" s="2"/>
      <c r="R2923" s="35"/>
    </row>
    <row r="2924" spans="10:18" ht="12.75">
      <c r="J2924" s="92"/>
      <c r="P2924" s="88"/>
      <c r="Q2924" s="2"/>
      <c r="R2924" s="35"/>
    </row>
    <row r="2925" spans="10:18" ht="12.75">
      <c r="J2925" s="92"/>
      <c r="P2925" s="88"/>
      <c r="Q2925" s="2"/>
      <c r="R2925" s="35"/>
    </row>
    <row r="2926" spans="10:18" ht="12.75">
      <c r="J2926" s="92"/>
      <c r="P2926" s="88"/>
      <c r="Q2926" s="2"/>
      <c r="R2926" s="35"/>
    </row>
    <row r="2927" spans="10:18" ht="12.75">
      <c r="J2927" s="92"/>
      <c r="P2927" s="88"/>
      <c r="Q2927" s="2"/>
      <c r="R2927" s="35"/>
    </row>
    <row r="2928" spans="10:18" ht="12.75">
      <c r="J2928" s="92"/>
      <c r="P2928" s="88"/>
      <c r="Q2928" s="2"/>
      <c r="R2928" s="35"/>
    </row>
    <row r="2929" spans="10:18" ht="12.75">
      <c r="J2929" s="92"/>
      <c r="P2929" s="88"/>
      <c r="Q2929" s="2"/>
      <c r="R2929" s="35"/>
    </row>
    <row r="2930" spans="10:18" ht="12.75">
      <c r="J2930" s="92"/>
      <c r="P2930" s="88"/>
      <c r="Q2930" s="2"/>
      <c r="R2930" s="35"/>
    </row>
    <row r="2931" spans="10:18" ht="12.75">
      <c r="J2931" s="92"/>
      <c r="P2931" s="88"/>
      <c r="Q2931" s="2"/>
      <c r="R2931" s="35"/>
    </row>
    <row r="2932" spans="10:18" ht="12.75">
      <c r="J2932" s="92"/>
      <c r="P2932" s="88"/>
      <c r="Q2932" s="2"/>
      <c r="R2932" s="35"/>
    </row>
    <row r="2933" spans="10:18" ht="12.75">
      <c r="J2933" s="92"/>
      <c r="P2933" s="88"/>
      <c r="Q2933" s="2"/>
      <c r="R2933" s="35"/>
    </row>
    <row r="2934" spans="10:18" ht="12.75">
      <c r="J2934" s="92"/>
      <c r="P2934" s="88"/>
      <c r="Q2934" s="2"/>
      <c r="R2934" s="35"/>
    </row>
    <row r="2935" spans="10:18" ht="12.75">
      <c r="J2935" s="92"/>
      <c r="P2935" s="88"/>
      <c r="Q2935" s="2"/>
      <c r="R2935" s="35"/>
    </row>
    <row r="2936" spans="10:18" ht="12.75">
      <c r="J2936" s="92"/>
      <c r="P2936" s="88"/>
      <c r="Q2936" s="2"/>
      <c r="R2936" s="35"/>
    </row>
    <row r="2937" spans="10:18" ht="12.75">
      <c r="J2937" s="92"/>
      <c r="P2937" s="88"/>
      <c r="Q2937" s="2"/>
      <c r="R2937" s="35"/>
    </row>
    <row r="2938" spans="10:18" ht="12.75">
      <c r="J2938" s="92"/>
      <c r="P2938" s="88"/>
      <c r="Q2938" s="2"/>
      <c r="R2938" s="35"/>
    </row>
    <row r="2939" spans="10:18" ht="12.75">
      <c r="J2939" s="92"/>
      <c r="P2939" s="88"/>
      <c r="Q2939" s="2"/>
      <c r="R2939" s="35"/>
    </row>
    <row r="2940" spans="10:18" ht="12.75">
      <c r="J2940" s="92"/>
      <c r="P2940" s="88"/>
      <c r="Q2940" s="2"/>
      <c r="R2940" s="35"/>
    </row>
    <row r="2941" spans="10:18" ht="12.75">
      <c r="J2941" s="92"/>
      <c r="P2941" s="88"/>
      <c r="Q2941" s="2"/>
      <c r="R2941" s="35"/>
    </row>
    <row r="2942" spans="10:18" ht="12.75">
      <c r="J2942" s="92"/>
      <c r="P2942" s="88"/>
      <c r="Q2942" s="2"/>
      <c r="R2942" s="35"/>
    </row>
    <row r="2943" spans="10:18" ht="12.75">
      <c r="J2943" s="92"/>
      <c r="P2943" s="88"/>
      <c r="Q2943" s="2"/>
      <c r="R2943" s="35"/>
    </row>
    <row r="2944" spans="10:18" ht="12.75">
      <c r="J2944" s="92"/>
      <c r="P2944" s="88"/>
      <c r="Q2944" s="2"/>
      <c r="R2944" s="35"/>
    </row>
    <row r="2945" spans="10:18" ht="12.75">
      <c r="J2945" s="92"/>
      <c r="P2945" s="88"/>
      <c r="Q2945" s="2"/>
      <c r="R2945" s="35"/>
    </row>
    <row r="2946" spans="10:18" ht="12.75">
      <c r="J2946" s="92"/>
      <c r="P2946" s="88"/>
      <c r="Q2946" s="2"/>
      <c r="R2946" s="35"/>
    </row>
    <row r="2947" spans="10:18" ht="12.75">
      <c r="J2947" s="92"/>
      <c r="P2947" s="88"/>
      <c r="Q2947" s="2"/>
      <c r="R2947" s="35"/>
    </row>
    <row r="2948" spans="10:18" ht="12.75">
      <c r="J2948" s="92"/>
      <c r="P2948" s="88"/>
      <c r="Q2948" s="2"/>
      <c r="R2948" s="35"/>
    </row>
    <row r="2949" spans="10:18" ht="12.75">
      <c r="J2949" s="92"/>
      <c r="P2949" s="88"/>
      <c r="Q2949" s="2"/>
      <c r="R2949" s="35"/>
    </row>
    <row r="2950" spans="10:18" ht="12.75">
      <c r="J2950" s="92"/>
      <c r="P2950" s="88"/>
      <c r="Q2950" s="2"/>
      <c r="R2950" s="35"/>
    </row>
    <row r="2951" spans="10:18" ht="12.75">
      <c r="J2951" s="92"/>
      <c r="P2951" s="88"/>
      <c r="Q2951" s="2"/>
      <c r="R2951" s="35"/>
    </row>
    <row r="2952" spans="10:18" ht="12.75">
      <c r="J2952" s="92"/>
      <c r="P2952" s="88"/>
      <c r="Q2952" s="2"/>
      <c r="R2952" s="35"/>
    </row>
    <row r="2953" spans="10:18" ht="12.75">
      <c r="J2953" s="92"/>
      <c r="P2953" s="88"/>
      <c r="Q2953" s="2"/>
      <c r="R2953" s="35"/>
    </row>
    <row r="2954" spans="10:18" ht="12.75">
      <c r="J2954" s="92"/>
      <c r="P2954" s="88"/>
      <c r="Q2954" s="2"/>
      <c r="R2954" s="35"/>
    </row>
    <row r="2955" spans="10:18" ht="12.75">
      <c r="J2955" s="92"/>
      <c r="P2955" s="88"/>
      <c r="Q2955" s="2"/>
      <c r="R2955" s="35"/>
    </row>
    <row r="2956" spans="10:18" ht="12.75">
      <c r="J2956" s="92"/>
      <c r="P2956" s="88"/>
      <c r="Q2956" s="2"/>
      <c r="R2956" s="35"/>
    </row>
    <row r="2957" spans="10:18" ht="12.75">
      <c r="J2957" s="92"/>
      <c r="P2957" s="88"/>
      <c r="Q2957" s="2"/>
      <c r="R2957" s="35"/>
    </row>
    <row r="2958" spans="10:18" ht="12.75">
      <c r="J2958" s="92"/>
      <c r="P2958" s="88"/>
      <c r="Q2958" s="2"/>
      <c r="R2958" s="35"/>
    </row>
    <row r="2959" spans="10:18" ht="12.75">
      <c r="J2959" s="92"/>
      <c r="P2959" s="88"/>
      <c r="Q2959" s="2"/>
      <c r="R2959" s="35"/>
    </row>
    <row r="2960" spans="10:18" ht="12.75">
      <c r="J2960" s="92"/>
      <c r="P2960" s="88"/>
      <c r="Q2960" s="2"/>
      <c r="R2960" s="35"/>
    </row>
    <row r="2961" spans="10:18" ht="12.75">
      <c r="J2961" s="92"/>
      <c r="P2961" s="88"/>
      <c r="Q2961" s="2"/>
      <c r="R2961" s="35"/>
    </row>
    <row r="2962" spans="10:18" ht="12.75">
      <c r="J2962" s="92"/>
      <c r="P2962" s="88"/>
      <c r="Q2962" s="2"/>
      <c r="R2962" s="35"/>
    </row>
    <row r="2963" spans="10:18" ht="12.75">
      <c r="J2963" s="92"/>
      <c r="P2963" s="88"/>
      <c r="Q2963" s="2"/>
      <c r="R2963" s="35"/>
    </row>
    <row r="2964" spans="10:18" ht="12.75">
      <c r="J2964" s="92"/>
      <c r="P2964" s="88"/>
      <c r="Q2964" s="2"/>
      <c r="R2964" s="35"/>
    </row>
    <row r="2965" spans="10:18" ht="12.75">
      <c r="J2965" s="92"/>
      <c r="P2965" s="88"/>
      <c r="Q2965" s="2"/>
      <c r="R2965" s="35"/>
    </row>
    <row r="2966" spans="10:18" ht="12.75">
      <c r="J2966" s="92"/>
      <c r="P2966" s="88"/>
      <c r="Q2966" s="2"/>
      <c r="R2966" s="35"/>
    </row>
    <row r="2967" spans="10:18" ht="12.75">
      <c r="J2967" s="92"/>
      <c r="P2967" s="33"/>
      <c r="R2967" s="35"/>
    </row>
    <row r="2968" spans="10:18" ht="12.75">
      <c r="J2968" s="92"/>
      <c r="P2968" s="33"/>
      <c r="R2968" s="35"/>
    </row>
    <row r="2969" spans="10:18" ht="12.75">
      <c r="J2969" s="92"/>
      <c r="P2969" s="33"/>
      <c r="R2969" s="35"/>
    </row>
    <row r="2970" spans="10:18" ht="12.75">
      <c r="J2970" s="92"/>
      <c r="P2970" s="33"/>
      <c r="R2970" s="35"/>
    </row>
    <row r="2971" spans="10:18" ht="12.75">
      <c r="J2971" s="92"/>
      <c r="P2971" s="33"/>
      <c r="R2971" s="35"/>
    </row>
    <row r="2972" spans="10:18" ht="12.75">
      <c r="J2972" s="92"/>
      <c r="P2972" s="33"/>
      <c r="R2972" s="35"/>
    </row>
    <row r="2973" spans="10:18" ht="12.75">
      <c r="J2973" s="92"/>
      <c r="P2973" s="33"/>
      <c r="R2973" s="35"/>
    </row>
    <row r="2974" spans="10:18" ht="12.75">
      <c r="J2974" s="92"/>
      <c r="P2974" s="33"/>
      <c r="R2974" s="35"/>
    </row>
    <row r="2975" spans="10:18" ht="12.75">
      <c r="J2975" s="92"/>
      <c r="P2975" s="33"/>
      <c r="R2975" s="35"/>
    </row>
    <row r="2976" spans="10:18" ht="12.75">
      <c r="J2976" s="92"/>
      <c r="P2976" s="33"/>
      <c r="R2976" s="35"/>
    </row>
    <row r="2977" spans="10:18" ht="12.75">
      <c r="J2977" s="92"/>
      <c r="P2977" s="33"/>
      <c r="R2977" s="35"/>
    </row>
    <row r="2978" spans="10:18" ht="12.75">
      <c r="J2978" s="92"/>
      <c r="P2978" s="33"/>
      <c r="R2978" s="35"/>
    </row>
    <row r="2979" spans="10:18" ht="12.75">
      <c r="J2979" s="92"/>
      <c r="P2979" s="33"/>
      <c r="R2979" s="35"/>
    </row>
    <row r="2980" spans="10:18" ht="12.75">
      <c r="J2980" s="92"/>
      <c r="P2980" s="33"/>
      <c r="R2980" s="35"/>
    </row>
    <row r="2981" spans="10:18" ht="12.75">
      <c r="J2981" s="92"/>
      <c r="P2981" s="33"/>
      <c r="R2981" s="35"/>
    </row>
    <row r="2982" spans="10:18" ht="12.75">
      <c r="J2982" s="92"/>
      <c r="P2982" s="33"/>
      <c r="R2982" s="35"/>
    </row>
    <row r="2983" spans="10:18" ht="12.75">
      <c r="J2983" s="92"/>
      <c r="P2983" s="33"/>
      <c r="R2983" s="35"/>
    </row>
    <row r="2984" spans="10:18" ht="12.75">
      <c r="J2984" s="92"/>
      <c r="P2984" s="33"/>
      <c r="R2984" s="35"/>
    </row>
    <row r="2985" spans="10:18" ht="12.75">
      <c r="J2985" s="92"/>
      <c r="P2985" s="33"/>
      <c r="R2985" s="35"/>
    </row>
    <row r="2986" spans="10:18" ht="12.75">
      <c r="J2986" s="92"/>
      <c r="P2986" s="33"/>
      <c r="R2986" s="35"/>
    </row>
    <row r="2987" spans="10:18" ht="12.75">
      <c r="J2987" s="92"/>
      <c r="P2987" s="33"/>
      <c r="R2987" s="35"/>
    </row>
    <row r="2988" spans="10:18" ht="12.75">
      <c r="J2988" s="92"/>
      <c r="P2988" s="33"/>
      <c r="R2988" s="35"/>
    </row>
    <row r="2989" spans="10:18" ht="12.75">
      <c r="J2989" s="92"/>
      <c r="P2989" s="33"/>
      <c r="R2989" s="35"/>
    </row>
    <row r="2990" spans="10:18" ht="12.75">
      <c r="J2990" s="92"/>
      <c r="P2990" s="33"/>
      <c r="R2990" s="35"/>
    </row>
    <row r="2991" spans="10:18" ht="12.75">
      <c r="J2991" s="92"/>
      <c r="P2991" s="33"/>
      <c r="R2991" s="35"/>
    </row>
    <row r="2992" spans="10:18" ht="12.75">
      <c r="J2992" s="92"/>
      <c r="P2992" s="33"/>
      <c r="R2992" s="35"/>
    </row>
    <row r="2993" spans="10:18" ht="12.75">
      <c r="J2993" s="92"/>
      <c r="P2993" s="33"/>
      <c r="R2993" s="35"/>
    </row>
    <row r="2994" spans="10:18" ht="12.75">
      <c r="J2994" s="92"/>
      <c r="P2994" s="33"/>
      <c r="R2994" s="35"/>
    </row>
    <row r="2995" spans="10:18" ht="12.75">
      <c r="J2995" s="92"/>
      <c r="P2995" s="33"/>
      <c r="R2995" s="35"/>
    </row>
    <row r="2996" spans="10:18" ht="12.75">
      <c r="J2996" s="92"/>
      <c r="P2996" s="33"/>
      <c r="R2996" s="35"/>
    </row>
    <row r="2997" spans="10:18" ht="12.75">
      <c r="J2997" s="92"/>
      <c r="P2997" s="33"/>
      <c r="R2997" s="35"/>
    </row>
    <row r="2998" spans="10:18" ht="12.75">
      <c r="J2998" s="92"/>
      <c r="P2998" s="33"/>
      <c r="R2998" s="35"/>
    </row>
    <row r="2999" spans="10:18" ht="12.75">
      <c r="J2999" s="92"/>
      <c r="P2999" s="33"/>
      <c r="R2999" s="35"/>
    </row>
    <row r="3000" spans="10:18" ht="12.75">
      <c r="J3000" s="92"/>
      <c r="P3000" s="33"/>
      <c r="R3000" s="35"/>
    </row>
    <row r="3001" spans="10:18" ht="12.75">
      <c r="J3001" s="92"/>
      <c r="P3001" s="33"/>
      <c r="R3001" s="35"/>
    </row>
    <row r="3002" spans="10:18" ht="12.75">
      <c r="J3002" s="92"/>
      <c r="P3002" s="33"/>
      <c r="R3002" s="35"/>
    </row>
    <row r="3003" spans="10:18" ht="12.75">
      <c r="J3003" s="92"/>
      <c r="P3003" s="33"/>
      <c r="R3003" s="35"/>
    </row>
    <row r="3004" spans="10:18" ht="12.75">
      <c r="J3004" s="92"/>
      <c r="P3004" s="33"/>
      <c r="R3004" s="35"/>
    </row>
    <row r="3005" spans="10:18" ht="12.75">
      <c r="J3005" s="92"/>
      <c r="P3005" s="33"/>
      <c r="R3005" s="35"/>
    </row>
    <row r="3006" spans="10:18" ht="12.75">
      <c r="J3006" s="92"/>
      <c r="P3006" s="33"/>
      <c r="R3006" s="35"/>
    </row>
    <row r="3007" spans="10:18" ht="12.75">
      <c r="J3007" s="92"/>
      <c r="P3007" s="33"/>
      <c r="R3007" s="35"/>
    </row>
    <row r="3008" spans="10:18" ht="12.75">
      <c r="J3008" s="92"/>
      <c r="P3008" s="33"/>
      <c r="R3008" s="35"/>
    </row>
    <row r="3009" spans="10:18" ht="12.75">
      <c r="J3009" s="92"/>
      <c r="P3009" s="33"/>
      <c r="R3009" s="35"/>
    </row>
    <row r="3010" spans="10:18" ht="12.75">
      <c r="J3010" s="92"/>
      <c r="P3010" s="33"/>
      <c r="R3010" s="35"/>
    </row>
    <row r="3011" spans="10:18" ht="12.75">
      <c r="J3011" s="92"/>
      <c r="P3011" s="33"/>
      <c r="R3011" s="35"/>
    </row>
    <row r="3012" spans="10:18" ht="12.75">
      <c r="J3012" s="92"/>
      <c r="P3012" s="33"/>
      <c r="R3012" s="35"/>
    </row>
    <row r="3013" spans="10:18" ht="12.75">
      <c r="J3013" s="92"/>
      <c r="P3013" s="33"/>
      <c r="R3013" s="35"/>
    </row>
    <row r="3014" spans="10:18" ht="12.75">
      <c r="J3014" s="92"/>
      <c r="P3014" s="33"/>
      <c r="R3014" s="35"/>
    </row>
    <row r="3015" spans="10:18" ht="12.75">
      <c r="J3015" s="92"/>
      <c r="P3015" s="33"/>
      <c r="R3015" s="35"/>
    </row>
    <row r="3016" spans="10:16" ht="12.75">
      <c r="J3016" s="92"/>
      <c r="P3016" s="33"/>
    </row>
    <row r="3017" spans="10:16" ht="12.75">
      <c r="J3017" s="92"/>
      <c r="P3017" s="33"/>
    </row>
    <row r="3018" spans="10:16" ht="12.75">
      <c r="J3018" s="92"/>
      <c r="P3018" s="33"/>
    </row>
    <row r="3019" spans="10:16" ht="12.75">
      <c r="J3019" s="92"/>
      <c r="P3019" s="33"/>
    </row>
    <row r="3020" spans="10:16" ht="12.75">
      <c r="J3020" s="92"/>
      <c r="P3020" s="33"/>
    </row>
    <row r="3021" spans="10:16" ht="12.75">
      <c r="J3021" s="92"/>
      <c r="P3021" s="33"/>
    </row>
    <row r="3022" spans="10:16" ht="12.75">
      <c r="J3022" s="92"/>
      <c r="P3022" s="33"/>
    </row>
    <row r="3023" spans="10:16" ht="12.75">
      <c r="J3023" s="92"/>
      <c r="P3023" s="33"/>
    </row>
    <row r="3024" spans="10:16" ht="12.75">
      <c r="J3024" s="92"/>
      <c r="P3024" s="33"/>
    </row>
    <row r="3025" spans="10:16" ht="12.75">
      <c r="J3025" s="92"/>
      <c r="P3025" s="33"/>
    </row>
    <row r="3026" spans="10:16" ht="12.75">
      <c r="J3026" s="92"/>
      <c r="P3026" s="33"/>
    </row>
    <row r="3027" spans="10:16" ht="12.75">
      <c r="J3027" s="92"/>
      <c r="P3027" s="33"/>
    </row>
    <row r="3028" spans="10:16" ht="12.75">
      <c r="J3028" s="92"/>
      <c r="P3028" s="33"/>
    </row>
    <row r="3029" spans="10:16" ht="12.75">
      <c r="J3029" s="92"/>
      <c r="P3029" s="33"/>
    </row>
    <row r="3030" spans="10:16" ht="12.75">
      <c r="J3030" s="92"/>
      <c r="P3030" s="33"/>
    </row>
    <row r="3031" spans="10:16" ht="12.75">
      <c r="J3031" s="92"/>
      <c r="P3031" s="33"/>
    </row>
    <row r="3032" spans="10:16" ht="12.75">
      <c r="J3032" s="92"/>
      <c r="P3032" s="33"/>
    </row>
    <row r="3033" spans="10:16" ht="12.75">
      <c r="J3033" s="92"/>
      <c r="P3033" s="33"/>
    </row>
    <row r="3034" spans="10:16" ht="12.75">
      <c r="J3034" s="92"/>
      <c r="P3034" s="33"/>
    </row>
    <row r="3035" spans="10:16" ht="12.75">
      <c r="J3035" s="92"/>
      <c r="P3035" s="33"/>
    </row>
    <row r="3036" spans="10:16" ht="12.75">
      <c r="J3036" s="92"/>
      <c r="P3036" s="33"/>
    </row>
    <row r="3037" spans="10:16" ht="12.75">
      <c r="J3037" s="92"/>
      <c r="P3037" s="33"/>
    </row>
    <row r="3038" spans="10:16" ht="12.75">
      <c r="J3038" s="92"/>
      <c r="P3038" s="33"/>
    </row>
    <row r="3039" spans="10:16" ht="12.75">
      <c r="J3039" s="92"/>
      <c r="P3039" s="33"/>
    </row>
    <row r="3040" spans="10:16" ht="12.75">
      <c r="J3040" s="92"/>
      <c r="P3040" s="33"/>
    </row>
    <row r="3041" spans="10:16" ht="12.75">
      <c r="J3041" s="92"/>
      <c r="P3041" s="33"/>
    </row>
    <row r="3042" spans="10:16" ht="12.75">
      <c r="J3042" s="92"/>
      <c r="P3042" s="33"/>
    </row>
    <row r="3043" spans="10:16" ht="12.75">
      <c r="J3043" s="92"/>
      <c r="P3043" s="33"/>
    </row>
    <row r="3044" spans="10:16" ht="12.75">
      <c r="J3044" s="92"/>
      <c r="P3044" s="33"/>
    </row>
    <row r="3045" spans="10:16" ht="12.75">
      <c r="J3045" s="92"/>
      <c r="P3045" s="33"/>
    </row>
    <row r="3046" spans="10:16" ht="12.75">
      <c r="J3046" s="92"/>
      <c r="P3046" s="33"/>
    </row>
    <row r="3047" spans="10:16" ht="12.75">
      <c r="J3047" s="92"/>
      <c r="P3047" s="33"/>
    </row>
    <row r="3048" spans="10:16" ht="12.75">
      <c r="J3048" s="92"/>
      <c r="P3048" s="33"/>
    </row>
    <row r="3049" spans="10:16" ht="12.75">
      <c r="J3049" s="92"/>
      <c r="P3049" s="33"/>
    </row>
    <row r="3050" spans="10:16" ht="12.75">
      <c r="J3050" s="92"/>
      <c r="P3050" s="33"/>
    </row>
    <row r="3051" spans="10:16" ht="12.75">
      <c r="J3051" s="92"/>
      <c r="P3051" s="33"/>
    </row>
    <row r="3052" spans="10:16" ht="12.75">
      <c r="J3052" s="92"/>
      <c r="P3052" s="33"/>
    </row>
    <row r="3053" spans="10:16" ht="12.75">
      <c r="J3053" s="92"/>
      <c r="P3053" s="33"/>
    </row>
    <row r="3054" spans="10:16" ht="12.75">
      <c r="J3054" s="92"/>
      <c r="P3054" s="33"/>
    </row>
    <row r="3055" spans="10:16" ht="12.75">
      <c r="J3055" s="92"/>
      <c r="P3055" s="33"/>
    </row>
    <row r="3056" spans="10:16" ht="12.75">
      <c r="J3056" s="92"/>
      <c r="P3056" s="33"/>
    </row>
    <row r="3057" spans="10:16" ht="12.75">
      <c r="J3057" s="92"/>
      <c r="P3057" s="33"/>
    </row>
    <row r="3058" spans="10:16" ht="12.75">
      <c r="J3058" s="92"/>
      <c r="P3058" s="33"/>
    </row>
    <row r="3059" spans="10:16" ht="12.75">
      <c r="J3059" s="92"/>
      <c r="P3059" s="33"/>
    </row>
    <row r="3060" spans="10:16" ht="12.75">
      <c r="J3060" s="92"/>
      <c r="P3060" s="33"/>
    </row>
    <row r="3061" spans="10:16" ht="12.75">
      <c r="J3061" s="92"/>
      <c r="P3061" s="33"/>
    </row>
    <row r="3062" spans="10:16" ht="12.75">
      <c r="J3062" s="92"/>
      <c r="P3062" s="33"/>
    </row>
    <row r="3063" spans="10:16" ht="12.75">
      <c r="J3063" s="92"/>
      <c r="P3063" s="33"/>
    </row>
    <row r="3064" spans="10:16" ht="12.75">
      <c r="J3064" s="92"/>
      <c r="P3064" s="33"/>
    </row>
    <row r="3065" spans="10:16" ht="12.75">
      <c r="J3065" s="92"/>
      <c r="P3065" s="33"/>
    </row>
    <row r="3066" spans="10:16" ht="12.75">
      <c r="J3066" s="92"/>
      <c r="P3066" s="33"/>
    </row>
    <row r="3067" spans="10:16" ht="12.75">
      <c r="J3067" s="92"/>
      <c r="P3067" s="33"/>
    </row>
    <row r="3068" spans="10:16" ht="12.75">
      <c r="J3068" s="92"/>
      <c r="P3068" s="33"/>
    </row>
    <row r="3069" spans="10:16" ht="12.75">
      <c r="J3069" s="92"/>
      <c r="P3069" s="33"/>
    </row>
    <row r="3070" spans="10:16" ht="12.75">
      <c r="J3070" s="92"/>
      <c r="P3070" s="33"/>
    </row>
    <row r="3071" spans="10:16" ht="12.75">
      <c r="J3071" s="92"/>
      <c r="P3071" s="33"/>
    </row>
    <row r="3072" spans="10:16" ht="12.75">
      <c r="J3072" s="92"/>
      <c r="P3072" s="33"/>
    </row>
    <row r="3073" spans="10:16" ht="12.75">
      <c r="J3073" s="92"/>
      <c r="P3073" s="33"/>
    </row>
    <row r="3074" spans="10:16" ht="12.75">
      <c r="J3074" s="92"/>
      <c r="P3074" s="33"/>
    </row>
    <row r="3075" spans="10:16" ht="12.75">
      <c r="J3075" s="92"/>
      <c r="P3075" s="33"/>
    </row>
    <row r="3076" spans="10:16" ht="12.75">
      <c r="J3076" s="92"/>
      <c r="P3076" s="33"/>
    </row>
    <row r="3077" spans="10:16" ht="12.75">
      <c r="J3077" s="92"/>
      <c r="P3077" s="33"/>
    </row>
    <row r="3078" spans="10:16" ht="12.75">
      <c r="J3078" s="92"/>
      <c r="P3078" s="33"/>
    </row>
    <row r="3079" spans="10:16" ht="12.75">
      <c r="J3079" s="92"/>
      <c r="P3079" s="33"/>
    </row>
    <row r="3080" spans="10:16" ht="12.75">
      <c r="J3080" s="92"/>
      <c r="P3080" s="33"/>
    </row>
    <row r="3081" spans="10:16" ht="12.75">
      <c r="J3081" s="92"/>
      <c r="P3081" s="33"/>
    </row>
    <row r="3082" spans="10:16" ht="12.75">
      <c r="J3082" s="92"/>
      <c r="P3082" s="33"/>
    </row>
    <row r="3083" spans="10:16" ht="12.75">
      <c r="J3083" s="92"/>
      <c r="P3083" s="33"/>
    </row>
    <row r="3084" spans="10:16" ht="12.75">
      <c r="J3084" s="92"/>
      <c r="P3084" s="33"/>
    </row>
    <row r="3085" spans="10:16" ht="12.75">
      <c r="J3085" s="92"/>
      <c r="P3085" s="33"/>
    </row>
    <row r="3086" spans="10:16" ht="12.75">
      <c r="J3086" s="92"/>
      <c r="P3086" s="33"/>
    </row>
    <row r="3087" spans="10:16" ht="12.75">
      <c r="J3087" s="92"/>
      <c r="P3087" s="33"/>
    </row>
    <row r="3088" spans="10:16" ht="12.75">
      <c r="J3088" s="92"/>
      <c r="P3088" s="33"/>
    </row>
    <row r="3089" spans="10:16" ht="12.75">
      <c r="J3089" s="92"/>
      <c r="P3089" s="33"/>
    </row>
    <row r="3090" spans="10:16" ht="12.75">
      <c r="J3090" s="92"/>
      <c r="P3090" s="33"/>
    </row>
    <row r="3091" spans="10:16" ht="12.75">
      <c r="J3091" s="92"/>
      <c r="P3091" s="33"/>
    </row>
    <row r="3092" spans="10:16" ht="12.75">
      <c r="J3092" s="92"/>
      <c r="P3092" s="33"/>
    </row>
    <row r="3093" spans="10:16" ht="12.75">
      <c r="J3093" s="92"/>
      <c r="P3093" s="33"/>
    </row>
    <row r="3094" spans="10:16" ht="12.75">
      <c r="J3094" s="92"/>
      <c r="P3094" s="33"/>
    </row>
    <row r="3095" spans="10:16" ht="12.75">
      <c r="J3095" s="92"/>
      <c r="P3095" s="33"/>
    </row>
    <row r="3096" spans="10:16" ht="12.75">
      <c r="J3096" s="92"/>
      <c r="P3096" s="33"/>
    </row>
    <row r="3097" spans="10:16" ht="12.75">
      <c r="J3097" s="92"/>
      <c r="P3097" s="33"/>
    </row>
    <row r="3098" spans="10:16" ht="12.75">
      <c r="J3098" s="92"/>
      <c r="P3098" s="33"/>
    </row>
    <row r="3099" spans="10:16" ht="12.75">
      <c r="J3099" s="92"/>
      <c r="P3099" s="33"/>
    </row>
    <row r="3100" spans="10:16" ht="12.75">
      <c r="J3100" s="92"/>
      <c r="P3100" s="33"/>
    </row>
    <row r="3101" spans="10:16" ht="12.75">
      <c r="J3101" s="92"/>
      <c r="P3101" s="33"/>
    </row>
    <row r="3102" spans="10:16" ht="12.75">
      <c r="J3102" s="92"/>
      <c r="P3102" s="33"/>
    </row>
    <row r="3103" spans="10:16" ht="12.75">
      <c r="J3103" s="92"/>
      <c r="P3103" s="33"/>
    </row>
    <row r="3104" spans="10:16" ht="12.75">
      <c r="J3104" s="92"/>
      <c r="P3104" s="33"/>
    </row>
    <row r="3105" spans="10:16" ht="12.75">
      <c r="J3105" s="92"/>
      <c r="P3105" s="33"/>
    </row>
    <row r="3106" spans="10:16" ht="12.75">
      <c r="J3106" s="92"/>
      <c r="P3106" s="33"/>
    </row>
    <row r="3107" spans="10:16" ht="12.75">
      <c r="J3107" s="92"/>
      <c r="P3107" s="33"/>
    </row>
    <row r="3108" spans="10:16" ht="12.75">
      <c r="J3108" s="92"/>
      <c r="P3108" s="33"/>
    </row>
    <row r="3109" spans="10:16" ht="12.75">
      <c r="J3109" s="92"/>
      <c r="P3109" s="33"/>
    </row>
    <row r="3110" spans="10:16" ht="12.75">
      <c r="J3110" s="92"/>
      <c r="P3110" s="33"/>
    </row>
    <row r="3111" spans="10:16" ht="12.75">
      <c r="J3111" s="92"/>
      <c r="P3111" s="33"/>
    </row>
    <row r="3112" spans="10:16" ht="12.75">
      <c r="J3112" s="92"/>
      <c r="P3112" s="33"/>
    </row>
    <row r="3113" spans="10:16" ht="12.75">
      <c r="J3113" s="92"/>
      <c r="P3113" s="33"/>
    </row>
    <row r="3114" spans="10:16" ht="12.75">
      <c r="J3114" s="92"/>
      <c r="P3114" s="33"/>
    </row>
    <row r="3115" spans="10:16" ht="12.75">
      <c r="J3115" s="92"/>
      <c r="P3115" s="33"/>
    </row>
    <row r="3116" spans="10:16" ht="12.75">
      <c r="J3116" s="92"/>
      <c r="P3116" s="33"/>
    </row>
    <row r="3117" spans="10:16" ht="12.75">
      <c r="J3117" s="92"/>
      <c r="P3117" s="33"/>
    </row>
    <row r="3118" spans="10:16" ht="12.75">
      <c r="J3118" s="92"/>
      <c r="P3118" s="33"/>
    </row>
    <row r="3119" spans="10:16" ht="12.75">
      <c r="J3119" s="92"/>
      <c r="P3119" s="33"/>
    </row>
    <row r="3120" spans="10:16" ht="12.75">
      <c r="J3120" s="92"/>
      <c r="P3120" s="33"/>
    </row>
    <row r="3121" spans="10:16" ht="12.75">
      <c r="J3121" s="92"/>
      <c r="P3121" s="33"/>
    </row>
    <row r="3122" spans="10:16" ht="12.75">
      <c r="J3122" s="92"/>
      <c r="P3122" s="33"/>
    </row>
    <row r="3123" spans="10:16" ht="12.75">
      <c r="J3123" s="92"/>
      <c r="P3123" s="33"/>
    </row>
    <row r="3124" spans="10:16" ht="12.75">
      <c r="J3124" s="92"/>
      <c r="P3124" s="33"/>
    </row>
    <row r="3125" spans="10:16" ht="12.75">
      <c r="J3125" s="92"/>
      <c r="P3125" s="33"/>
    </row>
    <row r="3126" spans="10:16" ht="12.75">
      <c r="J3126" s="92"/>
      <c r="P3126" s="33"/>
    </row>
    <row r="3127" spans="10:16" ht="12.75">
      <c r="J3127" s="92"/>
      <c r="P3127" s="33"/>
    </row>
    <row r="3128" spans="10:16" ht="12.75">
      <c r="J3128" s="92"/>
      <c r="P3128" s="33"/>
    </row>
    <row r="3129" spans="10:16" ht="12.75">
      <c r="J3129" s="92"/>
      <c r="P3129" s="33"/>
    </row>
    <row r="3130" spans="10:16" ht="12.75">
      <c r="J3130" s="92"/>
      <c r="P3130" s="33"/>
    </row>
    <row r="3131" spans="10:16" ht="12.75">
      <c r="J3131" s="92"/>
      <c r="P3131" s="33"/>
    </row>
    <row r="3132" spans="10:16" ht="12.75">
      <c r="J3132" s="92"/>
      <c r="P3132" s="33"/>
    </row>
    <row r="3133" spans="10:16" ht="12.75">
      <c r="J3133" s="92"/>
      <c r="P3133" s="33"/>
    </row>
    <row r="3134" spans="10:16" ht="12.75">
      <c r="J3134" s="92"/>
      <c r="P3134" s="33"/>
    </row>
    <row r="3135" spans="10:16" ht="12.75">
      <c r="J3135" s="92"/>
      <c r="P3135" s="33"/>
    </row>
    <row r="3136" spans="10:16" ht="12.75">
      <c r="J3136" s="92"/>
      <c r="P3136" s="33"/>
    </row>
    <row r="3137" spans="10:16" ht="12.75">
      <c r="J3137" s="92"/>
      <c r="P3137" s="33"/>
    </row>
    <row r="3138" spans="10:16" ht="12.75">
      <c r="J3138" s="92"/>
      <c r="P3138" s="33"/>
    </row>
    <row r="3139" spans="10:16" ht="12.75">
      <c r="J3139" s="92"/>
      <c r="P3139" s="33"/>
    </row>
    <row r="3140" spans="10:16" ht="12.75">
      <c r="J3140" s="92"/>
      <c r="P3140" s="33"/>
    </row>
    <row r="3141" spans="10:16" ht="12.75">
      <c r="J3141" s="92"/>
      <c r="P3141" s="33"/>
    </row>
    <row r="3142" spans="10:16" ht="12.75">
      <c r="J3142" s="92"/>
      <c r="P3142" s="33"/>
    </row>
    <row r="3143" spans="10:16" ht="12.75">
      <c r="J3143" s="92"/>
      <c r="P3143" s="33"/>
    </row>
    <row r="3144" spans="10:16" ht="12.75">
      <c r="J3144" s="92"/>
      <c r="P3144" s="33"/>
    </row>
    <row r="3145" spans="10:16" ht="12.75">
      <c r="J3145" s="92"/>
      <c r="P3145" s="33"/>
    </row>
    <row r="3146" spans="10:16" ht="12.75">
      <c r="J3146" s="92"/>
      <c r="P3146" s="33"/>
    </row>
    <row r="3147" spans="10:16" ht="12.75">
      <c r="J3147" s="92"/>
      <c r="P3147" s="33"/>
    </row>
    <row r="3148" spans="10:16" ht="12.75">
      <c r="J3148" s="92"/>
      <c r="P3148" s="33"/>
    </row>
    <row r="3149" spans="10:16" ht="12.75">
      <c r="J3149" s="92"/>
      <c r="P3149" s="33"/>
    </row>
    <row r="3150" spans="10:16" ht="12.75">
      <c r="J3150" s="92"/>
      <c r="P3150" s="33"/>
    </row>
    <row r="3151" spans="10:16" ht="12.75">
      <c r="J3151" s="92"/>
      <c r="P3151" s="33"/>
    </row>
    <row r="3152" spans="10:16" ht="12.75">
      <c r="J3152" s="92"/>
      <c r="P3152" s="33"/>
    </row>
    <row r="3153" spans="10:16" ht="12.75">
      <c r="J3153" s="92"/>
      <c r="P3153" s="33"/>
    </row>
    <row r="3154" spans="10:16" ht="12.75">
      <c r="J3154" s="92"/>
      <c r="P3154" s="33"/>
    </row>
    <row r="3155" spans="10:16" ht="12.75">
      <c r="J3155" s="92"/>
      <c r="P3155" s="33"/>
    </row>
    <row r="3156" spans="10:16" ht="12.75">
      <c r="J3156" s="92"/>
      <c r="P3156" s="33"/>
    </row>
    <row r="3157" spans="10:16" ht="12.75">
      <c r="J3157" s="92"/>
      <c r="P3157" s="33"/>
    </row>
    <row r="3158" spans="10:16" ht="12.75">
      <c r="J3158" s="92"/>
      <c r="P3158" s="33"/>
    </row>
    <row r="3159" spans="10:16" ht="12.75">
      <c r="J3159" s="92"/>
      <c r="P3159" s="33"/>
    </row>
    <row r="3160" spans="10:16" ht="12.75">
      <c r="J3160" s="92"/>
      <c r="P3160" s="33"/>
    </row>
    <row r="3161" spans="10:16" ht="12.75">
      <c r="J3161" s="92"/>
      <c r="P3161" s="33"/>
    </row>
    <row r="3162" spans="10:16" ht="12.75">
      <c r="J3162" s="92"/>
      <c r="P3162" s="33"/>
    </row>
    <row r="3163" spans="10:16" ht="12.75">
      <c r="J3163" s="92"/>
      <c r="P3163" s="33"/>
    </row>
    <row r="3164" spans="10:16" ht="12.75">
      <c r="J3164" s="92"/>
      <c r="P3164" s="33"/>
    </row>
    <row r="3165" spans="10:16" ht="12.75">
      <c r="J3165" s="92"/>
      <c r="P3165" s="33"/>
    </row>
    <row r="3166" spans="10:16" ht="12.75">
      <c r="J3166" s="92"/>
      <c r="P3166" s="33"/>
    </row>
    <row r="3167" spans="10:16" ht="12.75">
      <c r="J3167" s="92"/>
      <c r="P3167" s="33"/>
    </row>
    <row r="3168" spans="10:16" ht="12.75">
      <c r="J3168" s="92"/>
      <c r="P3168" s="33"/>
    </row>
    <row r="3169" spans="10:16" ht="12.75">
      <c r="J3169" s="92"/>
      <c r="P3169" s="33"/>
    </row>
    <row r="3170" spans="10:16" ht="12.75">
      <c r="J3170" s="92"/>
      <c r="P3170" s="33"/>
    </row>
    <row r="3171" spans="10:16" ht="12.75">
      <c r="J3171" s="92"/>
      <c r="P3171" s="33"/>
    </row>
    <row r="3172" spans="10:16" ht="12.75">
      <c r="J3172" s="92"/>
      <c r="P3172" s="33"/>
    </row>
    <row r="3173" spans="10:16" ht="12.75">
      <c r="J3173" s="92"/>
      <c r="P3173" s="33"/>
    </row>
    <row r="3174" spans="10:16" ht="12.75">
      <c r="J3174" s="92"/>
      <c r="P3174" s="33"/>
    </row>
    <row r="3175" spans="10:16" ht="12.75">
      <c r="J3175" s="92"/>
      <c r="P3175" s="33"/>
    </row>
    <row r="3176" spans="10:16" ht="12.75">
      <c r="J3176" s="92"/>
      <c r="P3176" s="33"/>
    </row>
    <row r="3177" spans="10:16" ht="12.75">
      <c r="J3177" s="92"/>
      <c r="P3177" s="33"/>
    </row>
    <row r="3178" spans="10:16" ht="12.75">
      <c r="J3178" s="92"/>
      <c r="P3178" s="33"/>
    </row>
    <row r="3179" spans="10:16" ht="12.75">
      <c r="J3179" s="92"/>
      <c r="P3179" s="33"/>
    </row>
    <row r="3180" spans="10:16" ht="12.75">
      <c r="J3180" s="92"/>
      <c r="P3180" s="33"/>
    </row>
    <row r="3181" spans="10:16" ht="12.75">
      <c r="J3181" s="92"/>
      <c r="P3181" s="33"/>
    </row>
    <row r="3182" spans="10:16" ht="12.75">
      <c r="J3182" s="92"/>
      <c r="P3182" s="33"/>
    </row>
    <row r="3183" spans="10:16" ht="12.75">
      <c r="J3183" s="92"/>
      <c r="P3183" s="33"/>
    </row>
    <row r="3184" spans="10:16" ht="12.75">
      <c r="J3184" s="92"/>
      <c r="P3184" s="33"/>
    </row>
    <row r="3185" spans="10:16" ht="12.75">
      <c r="J3185" s="92"/>
      <c r="P3185" s="33"/>
    </row>
    <row r="3186" spans="10:16" ht="12.75">
      <c r="J3186" s="92"/>
      <c r="P3186" s="33"/>
    </row>
    <row r="3187" spans="10:16" ht="12.75">
      <c r="J3187" s="92"/>
      <c r="P3187" s="33"/>
    </row>
    <row r="3188" spans="10:16" ht="12.75">
      <c r="J3188" s="92"/>
      <c r="P3188" s="33"/>
    </row>
    <row r="3189" spans="10:16" ht="12.75">
      <c r="J3189" s="92"/>
      <c r="P3189" s="33"/>
    </row>
    <row r="3190" spans="10:16" ht="12.75">
      <c r="J3190" s="92"/>
      <c r="P3190" s="33"/>
    </row>
    <row r="3191" spans="10:16" ht="12.75">
      <c r="J3191" s="92"/>
      <c r="P3191" s="33"/>
    </row>
    <row r="3192" spans="10:16" ht="12.75">
      <c r="J3192" s="92"/>
      <c r="P3192" s="33"/>
    </row>
    <row r="3193" spans="10:16" ht="12.75">
      <c r="J3193" s="92"/>
      <c r="P3193" s="33"/>
    </row>
    <row r="3194" spans="10:16" ht="12.75">
      <c r="J3194" s="92"/>
      <c r="P3194" s="33"/>
    </row>
    <row r="3195" spans="10:16" ht="12.75">
      <c r="J3195" s="92"/>
      <c r="P3195" s="33"/>
    </row>
    <row r="3196" spans="10:16" ht="12.75">
      <c r="J3196" s="92"/>
      <c r="P3196" s="33"/>
    </row>
    <row r="3197" spans="10:16" ht="12.75">
      <c r="J3197" s="92"/>
      <c r="P3197" s="33"/>
    </row>
    <row r="3198" spans="10:16" ht="12.75">
      <c r="J3198" s="92"/>
      <c r="P3198" s="33"/>
    </row>
    <row r="3199" spans="10:16" ht="12.75">
      <c r="J3199" s="92"/>
      <c r="P3199" s="33"/>
    </row>
    <row r="3200" spans="10:16" ht="12.75">
      <c r="J3200" s="92"/>
      <c r="P3200" s="33"/>
    </row>
    <row r="3201" spans="10:16" ht="12.75">
      <c r="J3201" s="92"/>
      <c r="P3201" s="33"/>
    </row>
    <row r="3202" spans="10:16" ht="12.75">
      <c r="J3202" s="92"/>
      <c r="P3202" s="33"/>
    </row>
    <row r="3203" spans="10:16" ht="12.75">
      <c r="J3203" s="92"/>
      <c r="P3203" s="33"/>
    </row>
    <row r="3204" spans="10:16" ht="12.75">
      <c r="J3204" s="92"/>
      <c r="P3204" s="33"/>
    </row>
    <row r="3205" spans="10:16" ht="12.75">
      <c r="J3205" s="92"/>
      <c r="P3205" s="33"/>
    </row>
    <row r="3206" spans="10:16" ht="12.75">
      <c r="J3206" s="92"/>
      <c r="P3206" s="33"/>
    </row>
    <row r="3207" spans="10:16" ht="12.75">
      <c r="J3207" s="92"/>
      <c r="P3207" s="33"/>
    </row>
    <row r="3208" spans="10:16" ht="12.75">
      <c r="J3208" s="92"/>
      <c r="P3208" s="33"/>
    </row>
    <row r="3209" spans="10:16" ht="12.75">
      <c r="J3209" s="92"/>
      <c r="P3209" s="33"/>
    </row>
    <row r="3210" spans="10:16" ht="12.75">
      <c r="J3210" s="92"/>
      <c r="P3210" s="33"/>
    </row>
    <row r="3211" spans="10:16" ht="12.75">
      <c r="J3211" s="92"/>
      <c r="P3211" s="33"/>
    </row>
    <row r="3212" spans="10:16" ht="12.75">
      <c r="J3212" s="92"/>
      <c r="P3212" s="33"/>
    </row>
    <row r="3213" spans="10:16" ht="12.75">
      <c r="J3213" s="92"/>
      <c r="P3213" s="33"/>
    </row>
    <row r="3214" spans="10:16" ht="12.75">
      <c r="J3214" s="92"/>
      <c r="P3214" s="33"/>
    </row>
    <row r="3215" spans="10:16" ht="12.75">
      <c r="J3215" s="92"/>
      <c r="P3215" s="33"/>
    </row>
    <row r="3216" spans="10:16" ht="12.75">
      <c r="J3216" s="92"/>
      <c r="P3216" s="33"/>
    </row>
    <row r="3217" spans="10:16" ht="12.75">
      <c r="J3217" s="92"/>
      <c r="P3217" s="33"/>
    </row>
    <row r="3218" spans="10:16" ht="12.75">
      <c r="J3218" s="92"/>
      <c r="P3218" s="33"/>
    </row>
    <row r="3219" spans="10:16" ht="12.75">
      <c r="J3219" s="92"/>
      <c r="P3219" s="33"/>
    </row>
    <row r="3220" spans="10:16" ht="12.75">
      <c r="J3220" s="92"/>
      <c r="P3220" s="33"/>
    </row>
    <row r="3221" spans="10:16" ht="12.75">
      <c r="J3221" s="92"/>
      <c r="P3221" s="33"/>
    </row>
    <row r="3222" spans="10:16" ht="12.75">
      <c r="J3222" s="92"/>
      <c r="P3222" s="33"/>
    </row>
    <row r="3223" spans="10:16" ht="12.75">
      <c r="J3223" s="92"/>
      <c r="P3223" s="33"/>
    </row>
    <row r="3224" spans="10:16" ht="12.75">
      <c r="J3224" s="92"/>
      <c r="P3224" s="33"/>
    </row>
    <row r="3225" spans="10:16" ht="12.75">
      <c r="J3225" s="92"/>
      <c r="P3225" s="33"/>
    </row>
    <row r="3226" spans="10:16" ht="12.75">
      <c r="J3226" s="92"/>
      <c r="P3226" s="33"/>
    </row>
    <row r="3227" spans="10:16" ht="12.75">
      <c r="J3227" s="92"/>
      <c r="P3227" s="33"/>
    </row>
    <row r="3228" spans="10:16" ht="12.75">
      <c r="J3228" s="92"/>
      <c r="P3228" s="33"/>
    </row>
    <row r="3229" spans="10:16" ht="12.75">
      <c r="J3229" s="92"/>
      <c r="P3229" s="33"/>
    </row>
    <row r="3230" spans="10:16" ht="12.75">
      <c r="J3230" s="92"/>
      <c r="P3230" s="33"/>
    </row>
    <row r="3231" spans="10:16" ht="12.75">
      <c r="J3231" s="92"/>
      <c r="P3231" s="33"/>
    </row>
    <row r="3232" spans="10:16" ht="12.75">
      <c r="J3232" s="92"/>
      <c r="P3232" s="33"/>
    </row>
    <row r="3233" spans="10:16" ht="12.75">
      <c r="J3233" s="92"/>
      <c r="P3233" s="33"/>
    </row>
    <row r="3234" spans="10:16" ht="12.75">
      <c r="J3234" s="92"/>
      <c r="P3234" s="33"/>
    </row>
    <row r="3235" spans="10:16" ht="12.75">
      <c r="J3235" s="92"/>
      <c r="P3235" s="33"/>
    </row>
    <row r="3236" spans="10:16" ht="12.75">
      <c r="J3236" s="92"/>
      <c r="P3236" s="33"/>
    </row>
    <row r="3237" spans="10:16" ht="12.75">
      <c r="J3237" s="92"/>
      <c r="P3237" s="33"/>
    </row>
    <row r="3238" spans="10:16" ht="12.75">
      <c r="J3238" s="92"/>
      <c r="P3238" s="33"/>
    </row>
    <row r="3239" spans="10:16" ht="12.75">
      <c r="J3239" s="92"/>
      <c r="P3239" s="33"/>
    </row>
    <row r="3240" spans="10:16" ht="12.75">
      <c r="J3240" s="92"/>
      <c r="P3240" s="33"/>
    </row>
    <row r="3241" spans="10:16" ht="12.75">
      <c r="J3241" s="92"/>
      <c r="P3241" s="33"/>
    </row>
    <row r="3242" spans="10:16" ht="12.75">
      <c r="J3242" s="92"/>
      <c r="P3242" s="33"/>
    </row>
    <row r="3243" spans="10:16" ht="12.75">
      <c r="J3243" s="92"/>
      <c r="P3243" s="33"/>
    </row>
    <row r="3244" spans="10:16" ht="12.75">
      <c r="J3244" s="92"/>
      <c r="P3244" s="33"/>
    </row>
    <row r="3245" spans="10:16" ht="12.75">
      <c r="J3245" s="92"/>
      <c r="P3245" s="33"/>
    </row>
    <row r="3246" spans="10:16" ht="12.75">
      <c r="J3246" s="92"/>
      <c r="P3246" s="33"/>
    </row>
    <row r="3247" spans="10:16" ht="12.75">
      <c r="J3247" s="92"/>
      <c r="P3247" s="33"/>
    </row>
    <row r="3248" spans="10:16" ht="12.75">
      <c r="J3248" s="92"/>
      <c r="P3248" s="33"/>
    </row>
    <row r="3249" spans="10:16" ht="12.75">
      <c r="J3249" s="92"/>
      <c r="P3249" s="33"/>
    </row>
    <row r="3250" spans="10:16" ht="12.75">
      <c r="J3250" s="92"/>
      <c r="P3250" s="33"/>
    </row>
    <row r="3251" spans="10:16" ht="12.75">
      <c r="J3251" s="92"/>
      <c r="P3251" s="33"/>
    </row>
    <row r="3252" spans="10:16" ht="12.75">
      <c r="J3252" s="92"/>
      <c r="P3252" s="33"/>
    </row>
    <row r="3253" spans="10:16" ht="12.75">
      <c r="J3253" s="92"/>
      <c r="P3253" s="33"/>
    </row>
    <row r="3254" spans="10:16" ht="12.75">
      <c r="J3254" s="92"/>
      <c r="P3254" s="33"/>
    </row>
    <row r="3255" spans="10:16" ht="12.75">
      <c r="J3255" s="92"/>
      <c r="P3255" s="33"/>
    </row>
    <row r="3256" spans="10:16" ht="12.75">
      <c r="J3256" s="92"/>
      <c r="P3256" s="33"/>
    </row>
    <row r="3257" spans="10:16" ht="12.75">
      <c r="J3257" s="92"/>
      <c r="P3257" s="33"/>
    </row>
    <row r="3258" spans="10:16" ht="12.75">
      <c r="J3258" s="92"/>
      <c r="P3258" s="33"/>
    </row>
    <row r="3259" spans="10:16" ht="12.75">
      <c r="J3259" s="92"/>
      <c r="P3259" s="33"/>
    </row>
    <row r="3260" spans="10:16" ht="12.75">
      <c r="J3260" s="92"/>
      <c r="P3260" s="33"/>
    </row>
    <row r="3261" spans="10:16" ht="12.75">
      <c r="J3261" s="92"/>
      <c r="P3261" s="33"/>
    </row>
    <row r="3262" spans="10:16" ht="12.75">
      <c r="J3262" s="92"/>
      <c r="P3262" s="33"/>
    </row>
    <row r="3263" spans="10:16" ht="12.75">
      <c r="J3263" s="92"/>
      <c r="P3263" s="33"/>
    </row>
    <row r="3264" spans="10:16" ht="12.75">
      <c r="J3264" s="92"/>
      <c r="P3264" s="33"/>
    </row>
    <row r="3265" spans="10:16" ht="12.75">
      <c r="J3265" s="92"/>
      <c r="P3265" s="33"/>
    </row>
    <row r="3266" spans="10:16" ht="12.75">
      <c r="J3266" s="92"/>
      <c r="P3266" s="33"/>
    </row>
    <row r="3267" spans="10:16" ht="12.75">
      <c r="J3267" s="92"/>
      <c r="P3267" s="33"/>
    </row>
    <row r="3268" spans="10:16" ht="12.75">
      <c r="J3268" s="92"/>
      <c r="P3268" s="33"/>
    </row>
    <row r="3269" spans="10:16" ht="12.75">
      <c r="J3269" s="92"/>
      <c r="P3269" s="33"/>
    </row>
    <row r="3270" spans="10:16" ht="12.75">
      <c r="J3270" s="92"/>
      <c r="P3270" s="33"/>
    </row>
    <row r="3271" spans="10:16" ht="12.75">
      <c r="J3271" s="92"/>
      <c r="P3271" s="33"/>
    </row>
    <row r="3272" spans="10:16" ht="12.75">
      <c r="J3272" s="92"/>
      <c r="P3272" s="33"/>
    </row>
    <row r="3273" spans="10:16" ht="12.75">
      <c r="J3273" s="92"/>
      <c r="P3273" s="33"/>
    </row>
    <row r="3274" spans="10:16" ht="12.75">
      <c r="J3274" s="92"/>
      <c r="P3274" s="33"/>
    </row>
    <row r="3275" spans="10:16" ht="12.75">
      <c r="J3275" s="92"/>
      <c r="P3275" s="33"/>
    </row>
    <row r="3276" spans="10:16" ht="12.75">
      <c r="J3276" s="92"/>
      <c r="P3276" s="33"/>
    </row>
    <row r="3277" spans="10:16" ht="12.75">
      <c r="J3277" s="92"/>
      <c r="P3277" s="33"/>
    </row>
    <row r="3278" spans="10:16" ht="12.75">
      <c r="J3278" s="92"/>
      <c r="P3278" s="33"/>
    </row>
    <row r="3279" spans="10:16" ht="12.75">
      <c r="J3279" s="92"/>
      <c r="P3279" s="33"/>
    </row>
    <row r="3280" spans="10:16" ht="12.75">
      <c r="J3280" s="92"/>
      <c r="P3280" s="33"/>
    </row>
    <row r="3281" spans="10:16" ht="12.75">
      <c r="J3281" s="92"/>
      <c r="P3281" s="33"/>
    </row>
    <row r="3282" spans="10:16" ht="12.75">
      <c r="J3282" s="92"/>
      <c r="P3282" s="33"/>
    </row>
    <row r="3283" spans="10:16" ht="12.75">
      <c r="J3283" s="92"/>
      <c r="P3283" s="33"/>
    </row>
    <row r="3284" spans="10:16" ht="12.75">
      <c r="J3284" s="92"/>
      <c r="P3284" s="33"/>
    </row>
    <row r="3285" spans="10:16" ht="12.75">
      <c r="J3285" s="92"/>
      <c r="P3285" s="33"/>
    </row>
    <row r="3286" spans="10:16" ht="12.75">
      <c r="J3286" s="92"/>
      <c r="P3286" s="33"/>
    </row>
    <row r="3287" spans="10:16" ht="12.75">
      <c r="J3287" s="92"/>
      <c r="P3287" s="33"/>
    </row>
    <row r="3288" spans="10:16" ht="12.75">
      <c r="J3288" s="92"/>
      <c r="P3288" s="33"/>
    </row>
    <row r="3289" spans="10:16" ht="12.75">
      <c r="J3289" s="92"/>
      <c r="P3289" s="33"/>
    </row>
    <row r="3290" spans="10:16" ht="12.75">
      <c r="J3290" s="92"/>
      <c r="P3290" s="33"/>
    </row>
    <row r="3291" spans="10:16" ht="12.75">
      <c r="J3291" s="92"/>
      <c r="P3291" s="33"/>
    </row>
    <row r="3292" spans="10:16" ht="12.75">
      <c r="J3292" s="92"/>
      <c r="P3292" s="33"/>
    </row>
    <row r="3293" spans="10:16" ht="12.75">
      <c r="J3293" s="92"/>
      <c r="P3293" s="33"/>
    </row>
    <row r="3294" ht="26.25">
      <c r="I3294" s="13"/>
    </row>
    <row r="3309" spans="6:7" ht="12.75">
      <c r="F3309" s="2"/>
      <c r="G3309" s="2"/>
    </row>
    <row r="3310" spans="6:7" ht="12.75">
      <c r="F3310" s="2"/>
      <c r="G3310" s="2"/>
    </row>
    <row r="3311" spans="6:7" ht="12.75">
      <c r="F3311" s="2"/>
      <c r="G3311" s="2"/>
    </row>
    <row r="3312" spans="6:7" ht="12.75">
      <c r="F3312" s="2"/>
      <c r="G3312" s="2"/>
    </row>
    <row r="3313" spans="6:7" ht="12.75">
      <c r="F3313" s="2"/>
      <c r="G3313" s="2"/>
    </row>
    <row r="3314" spans="6:7" ht="12.75">
      <c r="F3314" s="2"/>
      <c r="G3314" s="2"/>
    </row>
    <row r="3315" spans="6:7" ht="12.75">
      <c r="F3315" s="2"/>
      <c r="G3315" s="2"/>
    </row>
    <row r="3316" spans="16:17" ht="26.25">
      <c r="P3316" s="12"/>
      <c r="Q3316" s="294"/>
    </row>
    <row r="3319" ht="12.75">
      <c r="S3319" s="2"/>
    </row>
    <row r="3321" spans="16:17" ht="12.75">
      <c r="P3321" s="2"/>
      <c r="Q3321" s="2"/>
    </row>
    <row r="3322" spans="16:17" ht="12.75">
      <c r="P3322" s="2"/>
      <c r="Q3322" s="2"/>
    </row>
    <row r="3323" spans="16:17" ht="12.75">
      <c r="P3323" s="2"/>
      <c r="Q3323" s="2"/>
    </row>
    <row r="3324" spans="16:17" ht="12.75">
      <c r="P3324" s="2"/>
      <c r="Q3324" s="2"/>
    </row>
    <row r="3325" spans="16:17" ht="12.75">
      <c r="P3325" s="2"/>
      <c r="Q3325" s="2"/>
    </row>
    <row r="3326" spans="16:17" ht="12.75">
      <c r="P3326" s="2"/>
      <c r="Q3326" s="2"/>
    </row>
    <row r="3327" spans="16:17" ht="12.75">
      <c r="P3327" s="2"/>
      <c r="Q3327" s="2"/>
    </row>
    <row r="3328" spans="16:17" ht="12.75">
      <c r="P3328" s="2"/>
      <c r="Q3328" s="2"/>
    </row>
    <row r="3329" spans="16:17" ht="12.75">
      <c r="P3329" s="2"/>
      <c r="Q3329" s="2"/>
    </row>
    <row r="3330" spans="16:17" ht="12.75">
      <c r="P3330" s="2"/>
      <c r="Q3330" s="2"/>
    </row>
    <row r="3331" spans="16:17" ht="12.75">
      <c r="P3331" s="2"/>
      <c r="Q3331" s="2"/>
    </row>
    <row r="3332" spans="16:17" ht="12.75">
      <c r="P3332" s="2"/>
      <c r="Q3332" s="2"/>
    </row>
    <row r="3333" spans="16:17" ht="12.75">
      <c r="P3333" s="2"/>
      <c r="Q3333" s="2"/>
    </row>
    <row r="3334" spans="16:17" ht="12.75">
      <c r="P3334" s="2"/>
      <c r="Q3334" s="2"/>
    </row>
    <row r="3335" spans="16:17" ht="12.75">
      <c r="P3335" s="2"/>
      <c r="Q3335" s="2"/>
    </row>
    <row r="3336" spans="16:17" ht="12.75">
      <c r="P3336" s="2"/>
      <c r="Q3336" s="2"/>
    </row>
    <row r="3337" spans="16:17" ht="12.75">
      <c r="P3337" s="2"/>
      <c r="Q3337" s="2"/>
    </row>
    <row r="3338" spans="16:17" ht="12.75">
      <c r="P3338" s="2"/>
      <c r="Q3338" s="2"/>
    </row>
    <row r="3339" spans="16:17" ht="12.75">
      <c r="P3339" s="2"/>
      <c r="Q3339" s="2"/>
    </row>
    <row r="3340" spans="16:17" ht="12.75">
      <c r="P3340" s="2"/>
      <c r="Q3340" s="2"/>
    </row>
    <row r="3341" spans="16:17" ht="12.75">
      <c r="P3341" s="2"/>
      <c r="Q3341" s="2"/>
    </row>
    <row r="3342" spans="16:17" ht="12.75">
      <c r="P3342" s="2"/>
      <c r="Q3342" s="2"/>
    </row>
    <row r="3343" spans="16:17" ht="12.75">
      <c r="P3343" s="2"/>
      <c r="Q3343" s="2"/>
    </row>
    <row r="3344" spans="16:17" ht="12.75">
      <c r="P3344" s="2"/>
      <c r="Q3344" s="2"/>
    </row>
    <row r="3345" spans="16:17" ht="12.75">
      <c r="P3345" s="2"/>
      <c r="Q3345" s="2"/>
    </row>
    <row r="3346" spans="16:17" ht="12.75">
      <c r="P3346" s="2"/>
      <c r="Q3346" s="2"/>
    </row>
    <row r="3347" spans="16:17" ht="12.75">
      <c r="P3347" s="2"/>
      <c r="Q3347" s="2"/>
    </row>
    <row r="3348" spans="16:17" ht="12.75">
      <c r="P3348" s="2"/>
      <c r="Q3348" s="2"/>
    </row>
    <row r="3349" spans="16:17" ht="12.75">
      <c r="P3349" s="2"/>
      <c r="Q3349" s="2"/>
    </row>
    <row r="3350" spans="16:17" ht="12.75">
      <c r="P3350" s="2"/>
      <c r="Q3350" s="2"/>
    </row>
    <row r="3351" spans="16:17" ht="12.75">
      <c r="P3351" s="2"/>
      <c r="Q3351" s="2"/>
    </row>
    <row r="3352" spans="16:17" ht="12.75">
      <c r="P3352" s="2"/>
      <c r="Q3352" s="2"/>
    </row>
    <row r="3353" spans="16:17" ht="12.75">
      <c r="P3353" s="2"/>
      <c r="Q3353" s="2"/>
    </row>
    <row r="3354" spans="16:17" ht="12.75">
      <c r="P3354" s="2"/>
      <c r="Q3354" s="2"/>
    </row>
    <row r="3355" spans="16:17" ht="12.75">
      <c r="P3355" s="2"/>
      <c r="Q3355" s="2"/>
    </row>
    <row r="3356" spans="16:17" ht="12.75">
      <c r="P3356" s="2"/>
      <c r="Q3356" s="2"/>
    </row>
    <row r="3357" spans="16:17" ht="12.75">
      <c r="P3357" s="2"/>
      <c r="Q3357" s="2"/>
    </row>
    <row r="3358" spans="16:17" ht="12.75">
      <c r="P3358" s="2"/>
      <c r="Q3358" s="2"/>
    </row>
    <row r="3359" spans="16:17" ht="12.75">
      <c r="P3359" s="2"/>
      <c r="Q3359" s="2"/>
    </row>
    <row r="3360" spans="16:17" ht="12.75">
      <c r="P3360" s="2"/>
      <c r="Q3360" s="2"/>
    </row>
    <row r="3361" spans="16:17" ht="12.75">
      <c r="P3361" s="2"/>
      <c r="Q3361" s="2"/>
    </row>
    <row r="3362" spans="16:17" ht="12.75">
      <c r="P3362" s="2"/>
      <c r="Q3362" s="2"/>
    </row>
    <row r="3363" spans="16:17" ht="12.75">
      <c r="P3363" s="2"/>
      <c r="Q3363" s="2"/>
    </row>
    <row r="3364" spans="16:17" ht="12.75">
      <c r="P3364" s="2"/>
      <c r="Q3364" s="2"/>
    </row>
    <row r="3365" spans="16:17" ht="12.75">
      <c r="P3365" s="2"/>
      <c r="Q3365" s="2"/>
    </row>
    <row r="3366" spans="16:17" ht="12.75">
      <c r="P3366" s="2"/>
      <c r="Q3366" s="2"/>
    </row>
    <row r="3367" spans="16:17" ht="12.75">
      <c r="P3367" s="2"/>
      <c r="Q3367" s="2"/>
    </row>
    <row r="3368" spans="16:17" ht="12.75">
      <c r="P3368" s="2"/>
      <c r="Q3368" s="2"/>
    </row>
    <row r="3369" spans="16:17" ht="12.75">
      <c r="P3369" s="2"/>
      <c r="Q3369" s="2"/>
    </row>
    <row r="3370" spans="16:17" ht="12.75">
      <c r="P3370" s="2"/>
      <c r="Q3370" s="2"/>
    </row>
    <row r="3371" spans="16:17" ht="12.75">
      <c r="P3371" s="2"/>
      <c r="Q3371" s="2"/>
    </row>
    <row r="3372" spans="16:17" ht="12.75">
      <c r="P3372" s="2"/>
      <c r="Q3372" s="2"/>
    </row>
    <row r="3373" spans="16:17" ht="12.75">
      <c r="P3373" s="2"/>
      <c r="Q3373" s="2"/>
    </row>
    <row r="3374" spans="16:17" ht="12.75">
      <c r="P3374" s="2"/>
      <c r="Q3374" s="2"/>
    </row>
    <row r="3375" spans="16:17" ht="12.75">
      <c r="P3375" s="2"/>
      <c r="Q3375" s="2"/>
    </row>
    <row r="3376" spans="16:17" ht="12.75">
      <c r="P3376" s="2"/>
      <c r="Q3376" s="2"/>
    </row>
    <row r="3377" spans="16:17" ht="12.75">
      <c r="P3377" s="2"/>
      <c r="Q3377" s="2"/>
    </row>
    <row r="3378" spans="16:17" ht="12.75">
      <c r="P3378" s="2"/>
      <c r="Q3378" s="2"/>
    </row>
    <row r="3379" spans="16:17" ht="12.75">
      <c r="P3379" s="2"/>
      <c r="Q3379" s="2"/>
    </row>
    <row r="3380" spans="16:17" ht="12.75">
      <c r="P3380" s="2"/>
      <c r="Q3380" s="2"/>
    </row>
    <row r="3381" spans="16:17" ht="12.75">
      <c r="P3381" s="2"/>
      <c r="Q3381" s="2"/>
    </row>
    <row r="3382" spans="16:17" ht="12.75">
      <c r="P3382" s="2"/>
      <c r="Q3382" s="2"/>
    </row>
    <row r="3383" spans="16:17" ht="12.75">
      <c r="P3383" s="2"/>
      <c r="Q3383" s="2"/>
    </row>
    <row r="3384" spans="16:17" ht="12.75">
      <c r="P3384" s="2"/>
      <c r="Q3384" s="2"/>
    </row>
    <row r="3385" spans="16:17" ht="12.75">
      <c r="P3385" s="2"/>
      <c r="Q3385" s="2"/>
    </row>
    <row r="3386" spans="16:17" ht="12.75">
      <c r="P3386" s="2"/>
      <c r="Q3386" s="2"/>
    </row>
    <row r="3387" spans="16:17" ht="12.75">
      <c r="P3387" s="2"/>
      <c r="Q3387" s="2"/>
    </row>
    <row r="3388" spans="16:17" ht="12.75">
      <c r="P3388" s="2"/>
      <c r="Q3388" s="2"/>
    </row>
    <row r="3389" spans="16:17" ht="12.75">
      <c r="P3389" s="2"/>
      <c r="Q3389" s="2"/>
    </row>
    <row r="3390" spans="16:17" ht="12.75">
      <c r="P3390" s="2"/>
      <c r="Q3390" s="2"/>
    </row>
    <row r="3391" spans="16:17" ht="12.75">
      <c r="P3391" s="2"/>
      <c r="Q3391" s="2"/>
    </row>
    <row r="3392" spans="16:17" ht="12.75">
      <c r="P3392" s="2"/>
      <c r="Q3392" s="2"/>
    </row>
    <row r="3393" spans="16:17" ht="12.75">
      <c r="P3393" s="2"/>
      <c r="Q3393" s="2"/>
    </row>
    <row r="3394" spans="16:17" ht="12.75">
      <c r="P3394" s="2"/>
      <c r="Q3394" s="2"/>
    </row>
    <row r="3395" spans="16:17" ht="12.75">
      <c r="P3395" s="2"/>
      <c r="Q3395" s="2"/>
    </row>
    <row r="3396" spans="16:17" ht="12.75">
      <c r="P3396" s="2"/>
      <c r="Q3396" s="2"/>
    </row>
    <row r="3397" spans="16:17" ht="12.75">
      <c r="P3397" s="2"/>
      <c r="Q3397" s="2"/>
    </row>
    <row r="3398" spans="16:17" ht="12.75">
      <c r="P3398" s="2"/>
      <c r="Q3398" s="2"/>
    </row>
    <row r="3399" spans="16:17" ht="12.75">
      <c r="P3399" s="2"/>
      <c r="Q3399" s="2"/>
    </row>
    <row r="3400" spans="16:17" ht="12.75">
      <c r="P3400" s="2"/>
      <c r="Q3400" s="2"/>
    </row>
    <row r="3401" spans="16:17" ht="12.75">
      <c r="P3401" s="2"/>
      <c r="Q3401" s="2"/>
    </row>
    <row r="3402" spans="16:17" ht="12.75">
      <c r="P3402" s="2"/>
      <c r="Q3402" s="2"/>
    </row>
    <row r="3403" spans="16:17" ht="12.75">
      <c r="P3403" s="2"/>
      <c r="Q3403" s="2"/>
    </row>
    <row r="3404" spans="16:17" ht="12.75">
      <c r="P3404" s="2"/>
      <c r="Q3404" s="2"/>
    </row>
    <row r="3405" spans="16:17" ht="12.75">
      <c r="P3405" s="2"/>
      <c r="Q3405" s="2"/>
    </row>
    <row r="3406" spans="16:17" ht="12.75">
      <c r="P3406" s="2"/>
      <c r="Q3406" s="2"/>
    </row>
    <row r="3407" spans="16:17" ht="12.75">
      <c r="P3407" s="2"/>
      <c r="Q3407" s="2"/>
    </row>
    <row r="3408" spans="16:17" ht="12.75">
      <c r="P3408" s="2"/>
      <c r="Q3408" s="2"/>
    </row>
    <row r="3409" spans="16:17" ht="12.75">
      <c r="P3409" s="2"/>
      <c r="Q3409" s="2"/>
    </row>
    <row r="3410" spans="16:17" ht="12.75">
      <c r="P3410" s="2"/>
      <c r="Q3410" s="2"/>
    </row>
    <row r="3411" spans="16:17" ht="12.75">
      <c r="P3411" s="2"/>
      <c r="Q3411" s="2"/>
    </row>
    <row r="3412" spans="16:17" ht="12.75">
      <c r="P3412" s="2"/>
      <c r="Q3412" s="2"/>
    </row>
    <row r="3413" spans="16:17" ht="12.75">
      <c r="P3413" s="2"/>
      <c r="Q3413" s="2"/>
    </row>
    <row r="3414" spans="16:17" ht="12.75">
      <c r="P3414" s="2"/>
      <c r="Q3414" s="2"/>
    </row>
    <row r="3415" spans="16:17" ht="12.75">
      <c r="P3415" s="2"/>
      <c r="Q3415" s="2"/>
    </row>
    <row r="3416" spans="16:17" ht="12.75">
      <c r="P3416" s="2"/>
      <c r="Q3416" s="2"/>
    </row>
    <row r="3417" spans="16:17" ht="12.75">
      <c r="P3417" s="2"/>
      <c r="Q3417" s="2"/>
    </row>
    <row r="3418" spans="16:17" ht="12.75">
      <c r="P3418" s="2"/>
      <c r="Q3418" s="2"/>
    </row>
    <row r="3419" spans="16:17" ht="12.75">
      <c r="P3419" s="2"/>
      <c r="Q3419" s="2"/>
    </row>
    <row r="3420" spans="16:17" ht="12.75">
      <c r="P3420" s="2"/>
      <c r="Q3420" s="2"/>
    </row>
    <row r="3421" spans="16:17" ht="12.75">
      <c r="P3421" s="2"/>
      <c r="Q3421" s="2"/>
    </row>
    <row r="3422" spans="16:17" ht="12.75">
      <c r="P3422" s="2"/>
      <c r="Q3422" s="2"/>
    </row>
    <row r="3423" spans="16:17" ht="12.75">
      <c r="P3423" s="2"/>
      <c r="Q3423" s="2"/>
    </row>
    <row r="3424" spans="16:17" ht="12.75">
      <c r="P3424" s="2"/>
      <c r="Q3424" s="2"/>
    </row>
    <row r="3425" spans="16:17" ht="12.75">
      <c r="P3425" s="2"/>
      <c r="Q3425" s="2"/>
    </row>
    <row r="3426" spans="16:17" ht="12.75">
      <c r="P3426" s="2"/>
      <c r="Q3426" s="2"/>
    </row>
    <row r="3427" spans="16:17" ht="12.75">
      <c r="P3427" s="2"/>
      <c r="Q3427" s="2"/>
    </row>
    <row r="3428" spans="16:17" ht="12.75">
      <c r="P3428" s="2"/>
      <c r="Q3428" s="2"/>
    </row>
    <row r="3429" spans="16:17" ht="12.75">
      <c r="P3429" s="2"/>
      <c r="Q3429" s="2"/>
    </row>
    <row r="3430" spans="16:17" ht="12.75">
      <c r="P3430" s="2"/>
      <c r="Q3430" s="2"/>
    </row>
    <row r="3431" spans="16:17" ht="12.75">
      <c r="P3431" s="2"/>
      <c r="Q3431" s="2"/>
    </row>
    <row r="3432" spans="16:17" ht="12.75">
      <c r="P3432" s="2"/>
      <c r="Q3432" s="2"/>
    </row>
    <row r="3433" spans="16:17" ht="12.75">
      <c r="P3433" s="2"/>
      <c r="Q3433" s="2"/>
    </row>
    <row r="3434" spans="16:17" ht="12.75">
      <c r="P3434" s="2"/>
      <c r="Q3434" s="2"/>
    </row>
    <row r="3435" spans="16:17" ht="12.75">
      <c r="P3435" s="2"/>
      <c r="Q3435" s="2"/>
    </row>
    <row r="3436" spans="16:17" ht="12.75">
      <c r="P3436" s="2"/>
      <c r="Q3436" s="2"/>
    </row>
    <row r="3437" spans="16:17" ht="12.75">
      <c r="P3437" s="2"/>
      <c r="Q3437" s="2"/>
    </row>
    <row r="3438" spans="16:17" ht="12.75">
      <c r="P3438" s="2"/>
      <c r="Q3438" s="2"/>
    </row>
    <row r="3439" spans="16:17" ht="12.75">
      <c r="P3439" s="2"/>
      <c r="Q3439" s="2"/>
    </row>
    <row r="3440" spans="16:17" ht="12.75">
      <c r="P3440" s="2"/>
      <c r="Q3440" s="2"/>
    </row>
    <row r="3441" spans="16:17" ht="12.75">
      <c r="P3441" s="2"/>
      <c r="Q3441" s="2"/>
    </row>
    <row r="3442" spans="16:17" ht="12.75">
      <c r="P3442" s="2"/>
      <c r="Q3442" s="2"/>
    </row>
    <row r="3443" spans="16:17" ht="12.75">
      <c r="P3443" s="2"/>
      <c r="Q3443" s="2"/>
    </row>
    <row r="3444" spans="16:17" ht="12.75">
      <c r="P3444" s="2"/>
      <c r="Q3444" s="2"/>
    </row>
    <row r="3445" spans="16:17" ht="12.75">
      <c r="P3445" s="2"/>
      <c r="Q3445" s="2"/>
    </row>
    <row r="3446" spans="16:17" ht="12.75">
      <c r="P3446" s="2"/>
      <c r="Q3446" s="2"/>
    </row>
    <row r="3447" spans="16:17" ht="12.75">
      <c r="P3447" s="2"/>
      <c r="Q3447" s="2"/>
    </row>
    <row r="3448" spans="16:17" ht="12.75">
      <c r="P3448" s="2"/>
      <c r="Q3448" s="2"/>
    </row>
    <row r="3449" spans="16:17" ht="12.75">
      <c r="P3449" s="2"/>
      <c r="Q3449" s="2"/>
    </row>
    <row r="3450" spans="16:17" ht="12.75">
      <c r="P3450" s="2"/>
      <c r="Q3450" s="2"/>
    </row>
    <row r="3451" spans="16:17" ht="12.75">
      <c r="P3451" s="2"/>
      <c r="Q3451" s="2"/>
    </row>
    <row r="3452" spans="16:17" ht="12.75">
      <c r="P3452" s="2"/>
      <c r="Q3452" s="2"/>
    </row>
    <row r="3453" spans="16:17" ht="12.75">
      <c r="P3453" s="2"/>
      <c r="Q3453" s="2"/>
    </row>
    <row r="3454" spans="16:17" ht="12.75">
      <c r="P3454" s="2"/>
      <c r="Q3454" s="2"/>
    </row>
    <row r="3455" spans="16:17" ht="12.75">
      <c r="P3455" s="2"/>
      <c r="Q3455" s="2"/>
    </row>
    <row r="3456" spans="16:17" ht="12.75">
      <c r="P3456" s="2"/>
      <c r="Q3456" s="2"/>
    </row>
    <row r="3457" spans="16:17" ht="12.75">
      <c r="P3457" s="2"/>
      <c r="Q3457" s="2"/>
    </row>
    <row r="3458" spans="16:17" ht="12.75">
      <c r="P3458" s="2"/>
      <c r="Q3458" s="2"/>
    </row>
    <row r="3459" spans="16:17" ht="12.75">
      <c r="P3459" s="2"/>
      <c r="Q3459" s="2"/>
    </row>
    <row r="3460" spans="16:17" ht="12.75">
      <c r="P3460" s="2"/>
      <c r="Q3460" s="2"/>
    </row>
    <row r="3461" spans="16:17" ht="12.75">
      <c r="P3461" s="2"/>
      <c r="Q3461" s="2"/>
    </row>
    <row r="3462" spans="16:17" ht="12.75">
      <c r="P3462" s="2"/>
      <c r="Q3462" s="2"/>
    </row>
    <row r="3463" spans="16:17" ht="12.75">
      <c r="P3463" s="2"/>
      <c r="Q3463" s="2"/>
    </row>
    <row r="3464" spans="16:17" ht="12.75">
      <c r="P3464" s="2"/>
      <c r="Q3464" s="2"/>
    </row>
    <row r="3465" spans="16:17" ht="12.75">
      <c r="P3465" s="2"/>
      <c r="Q3465" s="2"/>
    </row>
    <row r="3466" spans="16:17" ht="12.75">
      <c r="P3466" s="2"/>
      <c r="Q3466" s="2"/>
    </row>
    <row r="3467" spans="16:17" ht="12.75">
      <c r="P3467" s="2"/>
      <c r="Q3467" s="2"/>
    </row>
    <row r="3468" spans="16:17" ht="12.75">
      <c r="P3468" s="2"/>
      <c r="Q3468" s="2"/>
    </row>
    <row r="3469" spans="16:17" ht="12.75">
      <c r="P3469" s="2"/>
      <c r="Q3469" s="2"/>
    </row>
    <row r="3470" spans="16:17" ht="12.75">
      <c r="P3470" s="2"/>
      <c r="Q3470" s="2"/>
    </row>
    <row r="3471" spans="16:17" ht="12.75">
      <c r="P3471" s="2"/>
      <c r="Q3471" s="2"/>
    </row>
    <row r="3472" spans="16:17" ht="12.75">
      <c r="P3472" s="2"/>
      <c r="Q3472" s="2"/>
    </row>
    <row r="3473" spans="16:17" ht="12.75">
      <c r="P3473" s="2"/>
      <c r="Q3473" s="2"/>
    </row>
    <row r="3474" spans="16:17" ht="12.75">
      <c r="P3474" s="2"/>
      <c r="Q3474" s="2"/>
    </row>
    <row r="3475" spans="16:17" ht="12.75">
      <c r="P3475" s="2"/>
      <c r="Q3475" s="2"/>
    </row>
    <row r="3476" spans="16:17" ht="12.75">
      <c r="P3476" s="2"/>
      <c r="Q3476" s="2"/>
    </row>
    <row r="3477" spans="16:17" ht="12.75">
      <c r="P3477" s="2"/>
      <c r="Q3477" s="2"/>
    </row>
    <row r="3478" spans="16:17" ht="12.75">
      <c r="P3478" s="2"/>
      <c r="Q3478" s="2"/>
    </row>
    <row r="3479" spans="16:17" ht="12.75">
      <c r="P3479" s="2"/>
      <c r="Q3479" s="2"/>
    </row>
    <row r="3480" spans="16:17" ht="12.75">
      <c r="P3480" s="2"/>
      <c r="Q3480" s="2"/>
    </row>
    <row r="3481" spans="16:17" ht="12.75">
      <c r="P3481" s="2"/>
      <c r="Q3481" s="2"/>
    </row>
    <row r="3482" spans="16:17" ht="12.75">
      <c r="P3482" s="2"/>
      <c r="Q3482" s="2"/>
    </row>
    <row r="3483" spans="16:17" ht="12.75">
      <c r="P3483" s="2"/>
      <c r="Q3483" s="2"/>
    </row>
    <row r="3484" spans="16:17" ht="12.75">
      <c r="P3484" s="2"/>
      <c r="Q3484" s="2"/>
    </row>
    <row r="3485" spans="16:17" ht="12.75">
      <c r="P3485" s="2"/>
      <c r="Q3485" s="2"/>
    </row>
    <row r="3486" spans="16:17" ht="12.75">
      <c r="P3486" s="2"/>
      <c r="Q3486" s="2"/>
    </row>
    <row r="3487" spans="16:17" ht="12.75">
      <c r="P3487" s="2"/>
      <c r="Q3487" s="2"/>
    </row>
    <row r="3488" spans="16:17" ht="12.75">
      <c r="P3488" s="2"/>
      <c r="Q3488" s="2"/>
    </row>
    <row r="3489" spans="16:17" ht="12.75">
      <c r="P3489" s="2"/>
      <c r="Q3489" s="2"/>
    </row>
    <row r="3490" spans="16:17" ht="12.75">
      <c r="P3490" s="2"/>
      <c r="Q3490" s="2"/>
    </row>
    <row r="3491" spans="16:17" ht="12.75">
      <c r="P3491" s="2"/>
      <c r="Q3491" s="2"/>
    </row>
    <row r="3492" spans="16:17" ht="12.75">
      <c r="P3492" s="2"/>
      <c r="Q3492" s="2"/>
    </row>
    <row r="3493" spans="16:17" ht="12.75">
      <c r="P3493" s="2"/>
      <c r="Q3493" s="2"/>
    </row>
    <row r="3494" spans="16:17" ht="12.75">
      <c r="P3494" s="2"/>
      <c r="Q3494" s="2"/>
    </row>
    <row r="3495" spans="16:17" ht="12.75">
      <c r="P3495" s="2"/>
      <c r="Q3495" s="2"/>
    </row>
    <row r="3496" spans="16:17" ht="12.75">
      <c r="P3496" s="2"/>
      <c r="Q3496" s="2"/>
    </row>
    <row r="3497" spans="16:17" ht="12.75">
      <c r="P3497" s="2"/>
      <c r="Q3497" s="2"/>
    </row>
    <row r="3498" spans="16:17" ht="12.75">
      <c r="P3498" s="2"/>
      <c r="Q3498" s="2"/>
    </row>
    <row r="3499" spans="16:17" ht="12.75">
      <c r="P3499" s="2"/>
      <c r="Q3499" s="2"/>
    </row>
    <row r="3500" spans="16:17" ht="12.75">
      <c r="P3500" s="2"/>
      <c r="Q3500" s="2"/>
    </row>
    <row r="3501" spans="16:17" ht="12.75">
      <c r="P3501" s="2"/>
      <c r="Q3501" s="2"/>
    </row>
    <row r="3502" spans="16:17" ht="12.75">
      <c r="P3502" s="2"/>
      <c r="Q3502" s="2"/>
    </row>
    <row r="3503" spans="16:17" ht="12.75">
      <c r="P3503" s="2"/>
      <c r="Q3503" s="2"/>
    </row>
    <row r="3504" spans="16:17" ht="12.75">
      <c r="P3504" s="2"/>
      <c r="Q3504" s="2"/>
    </row>
    <row r="3505" spans="16:17" ht="12.75">
      <c r="P3505" s="2"/>
      <c r="Q3505" s="2"/>
    </row>
    <row r="3506" spans="16:17" ht="12.75">
      <c r="P3506" s="2"/>
      <c r="Q3506" s="2"/>
    </row>
    <row r="3507" spans="16:17" ht="12.75">
      <c r="P3507" s="2"/>
      <c r="Q3507" s="2"/>
    </row>
    <row r="3508" spans="16:17" ht="12.75">
      <c r="P3508" s="2"/>
      <c r="Q3508" s="2"/>
    </row>
    <row r="3509" spans="16:17" ht="12.75">
      <c r="P3509" s="2"/>
      <c r="Q3509" s="2"/>
    </row>
    <row r="3510" spans="16:17" ht="12.75">
      <c r="P3510" s="2"/>
      <c r="Q3510" s="2"/>
    </row>
    <row r="3511" spans="16:17" ht="12.75">
      <c r="P3511" s="2"/>
      <c r="Q3511" s="2"/>
    </row>
    <row r="3512" spans="16:17" ht="12.75">
      <c r="P3512" s="2"/>
      <c r="Q3512" s="2"/>
    </row>
    <row r="3513" spans="16:17" ht="12.75">
      <c r="P3513" s="2"/>
      <c r="Q3513" s="2"/>
    </row>
    <row r="3514" spans="16:17" ht="12.75">
      <c r="P3514" s="2"/>
      <c r="Q3514" s="2"/>
    </row>
    <row r="3515" spans="16:17" ht="12.75">
      <c r="P3515" s="2"/>
      <c r="Q3515" s="2"/>
    </row>
    <row r="3516" spans="16:17" ht="12.75">
      <c r="P3516" s="2"/>
      <c r="Q3516" s="2"/>
    </row>
    <row r="3517" spans="16:17" ht="12.75">
      <c r="P3517" s="2"/>
      <c r="Q3517" s="2"/>
    </row>
    <row r="3518" spans="16:17" ht="12.75">
      <c r="P3518" s="2"/>
      <c r="Q3518" s="2"/>
    </row>
    <row r="3519" spans="16:17" ht="12.75">
      <c r="P3519" s="2"/>
      <c r="Q3519" s="2"/>
    </row>
    <row r="3520" spans="16:17" ht="12.75">
      <c r="P3520" s="2"/>
      <c r="Q3520" s="2"/>
    </row>
    <row r="3521" spans="16:17" ht="12.75">
      <c r="P3521" s="2"/>
      <c r="Q3521" s="2"/>
    </row>
    <row r="3522" spans="16:17" ht="12.75">
      <c r="P3522" s="2"/>
      <c r="Q3522" s="2"/>
    </row>
    <row r="3523" spans="16:17" ht="12.75">
      <c r="P3523" s="2"/>
      <c r="Q3523" s="2"/>
    </row>
    <row r="3524" spans="16:17" ht="12.75">
      <c r="P3524" s="2"/>
      <c r="Q3524" s="2"/>
    </row>
    <row r="3525" spans="16:17" ht="12.75">
      <c r="P3525" s="2"/>
      <c r="Q3525" s="2"/>
    </row>
    <row r="3526" spans="16:17" ht="12.75">
      <c r="P3526" s="2"/>
      <c r="Q3526" s="2"/>
    </row>
    <row r="3527" spans="16:17" ht="12.75">
      <c r="P3527" s="2"/>
      <c r="Q3527" s="2"/>
    </row>
    <row r="3528" spans="16:17" ht="12.75">
      <c r="P3528" s="2"/>
      <c r="Q3528" s="2"/>
    </row>
    <row r="3529" spans="16:17" ht="12.75">
      <c r="P3529" s="2"/>
      <c r="Q3529" s="2"/>
    </row>
    <row r="3530" spans="16:17" ht="12.75">
      <c r="P3530" s="2"/>
      <c r="Q3530" s="2"/>
    </row>
    <row r="3531" spans="16:17" ht="12.75">
      <c r="P3531" s="2"/>
      <c r="Q3531" s="2"/>
    </row>
    <row r="3532" spans="16:17" ht="12.75">
      <c r="P3532" s="2"/>
      <c r="Q3532" s="2"/>
    </row>
    <row r="3533" spans="16:17" ht="12.75">
      <c r="P3533" s="2"/>
      <c r="Q3533" s="2"/>
    </row>
    <row r="3534" spans="16:17" ht="12.75">
      <c r="P3534" s="2"/>
      <c r="Q3534" s="2"/>
    </row>
    <row r="3535" spans="16:17" ht="12.75">
      <c r="P3535" s="2"/>
      <c r="Q3535" s="2"/>
    </row>
    <row r="3536" spans="16:17" ht="12.75">
      <c r="P3536" s="2"/>
      <c r="Q3536" s="2"/>
    </row>
    <row r="3537" spans="16:17" ht="12.75">
      <c r="P3537" s="2"/>
      <c r="Q3537" s="2"/>
    </row>
    <row r="3538" spans="16:17" ht="12.75">
      <c r="P3538" s="2"/>
      <c r="Q3538" s="2"/>
    </row>
    <row r="3539" spans="16:17" ht="12.75">
      <c r="P3539" s="2"/>
      <c r="Q3539" s="2"/>
    </row>
    <row r="3540" spans="16:17" ht="12.75">
      <c r="P3540" s="2"/>
      <c r="Q3540" s="2"/>
    </row>
    <row r="3541" spans="16:17" ht="12.75">
      <c r="P3541" s="2"/>
      <c r="Q3541" s="2"/>
    </row>
    <row r="3542" spans="16:17" ht="12.75">
      <c r="P3542" s="2"/>
      <c r="Q3542" s="2"/>
    </row>
    <row r="3543" spans="16:17" ht="12.75">
      <c r="P3543" s="2"/>
      <c r="Q3543" s="2"/>
    </row>
    <row r="3544" spans="16:17" ht="12.75">
      <c r="P3544" s="2"/>
      <c r="Q3544" s="2"/>
    </row>
    <row r="3545" spans="16:17" ht="12.75">
      <c r="P3545" s="2"/>
      <c r="Q3545" s="2"/>
    </row>
    <row r="3546" spans="16:17" ht="12.75">
      <c r="P3546" s="2"/>
      <c r="Q3546" s="2"/>
    </row>
    <row r="3547" spans="16:17" ht="12.75">
      <c r="P3547" s="2"/>
      <c r="Q3547" s="2"/>
    </row>
    <row r="3548" spans="16:17" ht="12.75">
      <c r="P3548" s="2"/>
      <c r="Q3548" s="2"/>
    </row>
    <row r="3549" spans="16:17" ht="12.75">
      <c r="P3549" s="2"/>
      <c r="Q3549" s="2"/>
    </row>
    <row r="3550" spans="16:17" ht="12.75">
      <c r="P3550" s="2"/>
      <c r="Q3550" s="2"/>
    </row>
    <row r="3551" spans="16:17" ht="12.75">
      <c r="P3551" s="2"/>
      <c r="Q3551" s="2"/>
    </row>
    <row r="3552" spans="16:17" ht="12.75">
      <c r="P3552" s="2"/>
      <c r="Q3552" s="2"/>
    </row>
    <row r="3553" spans="16:17" ht="12.75">
      <c r="P3553" s="2"/>
      <c r="Q3553" s="2"/>
    </row>
    <row r="3554" spans="16:17" ht="12.75">
      <c r="P3554" s="2"/>
      <c r="Q3554" s="2"/>
    </row>
    <row r="3555" spans="16:17" ht="12.75">
      <c r="P3555" s="2"/>
      <c r="Q3555" s="2"/>
    </row>
    <row r="3556" spans="16:17" ht="12.75">
      <c r="P3556" s="2"/>
      <c r="Q3556" s="2"/>
    </row>
    <row r="3557" spans="16:17" ht="12.75">
      <c r="P3557" s="2"/>
      <c r="Q3557" s="2"/>
    </row>
    <row r="3558" spans="16:17" ht="12.75">
      <c r="P3558" s="2"/>
      <c r="Q3558" s="2"/>
    </row>
    <row r="3559" spans="16:17" ht="12.75">
      <c r="P3559" s="2"/>
      <c r="Q3559" s="2"/>
    </row>
    <row r="3560" spans="16:17" ht="12.75">
      <c r="P3560" s="2"/>
      <c r="Q3560" s="2"/>
    </row>
    <row r="3561" spans="16:17" ht="12.75">
      <c r="P3561" s="2"/>
      <c r="Q3561" s="2"/>
    </row>
    <row r="3562" spans="16:17" ht="12.75">
      <c r="P3562" s="2"/>
      <c r="Q3562" s="2"/>
    </row>
    <row r="3563" spans="16:17" ht="12.75">
      <c r="P3563" s="2"/>
      <c r="Q3563" s="2"/>
    </row>
    <row r="3564" spans="16:17" ht="12.75">
      <c r="P3564" s="2"/>
      <c r="Q3564" s="2"/>
    </row>
    <row r="3565" spans="16:17" ht="12.75">
      <c r="P3565" s="2"/>
      <c r="Q3565" s="2"/>
    </row>
    <row r="3566" spans="16:17" ht="12.75">
      <c r="P3566" s="2"/>
      <c r="Q3566" s="2"/>
    </row>
    <row r="3567" spans="16:17" ht="12.75">
      <c r="P3567" s="2"/>
      <c r="Q3567" s="2"/>
    </row>
    <row r="3568" spans="16:17" ht="12.75">
      <c r="P3568" s="2"/>
      <c r="Q3568" s="2"/>
    </row>
    <row r="3569" spans="16:17" ht="12.75">
      <c r="P3569" s="2"/>
      <c r="Q3569" s="2"/>
    </row>
    <row r="3570" spans="16:17" ht="12.75">
      <c r="P3570" s="2"/>
      <c r="Q3570" s="2"/>
    </row>
    <row r="3571" spans="16:17" ht="12.75">
      <c r="P3571" s="2"/>
      <c r="Q3571" s="2"/>
    </row>
    <row r="3572" spans="16:17" ht="12.75">
      <c r="P3572" s="2"/>
      <c r="Q3572" s="2"/>
    </row>
    <row r="3573" spans="16:17" ht="12.75">
      <c r="P3573" s="2"/>
      <c r="Q3573" s="2"/>
    </row>
    <row r="3574" spans="16:17" ht="12.75">
      <c r="P3574" s="2"/>
      <c r="Q3574" s="2"/>
    </row>
    <row r="3575" spans="16:17" ht="12.75">
      <c r="P3575" s="2"/>
      <c r="Q3575" s="2"/>
    </row>
    <row r="3576" spans="16:17" ht="12.75">
      <c r="P3576" s="2"/>
      <c r="Q3576" s="2"/>
    </row>
    <row r="3577" spans="16:17" ht="12.75">
      <c r="P3577" s="2"/>
      <c r="Q3577" s="2"/>
    </row>
    <row r="3578" spans="16:17" ht="12.75">
      <c r="P3578" s="2"/>
      <c r="Q3578" s="2"/>
    </row>
    <row r="3579" spans="16:17" ht="12.75">
      <c r="P3579" s="2"/>
      <c r="Q3579" s="2"/>
    </row>
    <row r="3580" spans="16:17" ht="12.75">
      <c r="P3580" s="2"/>
      <c r="Q3580" s="2"/>
    </row>
    <row r="3581" spans="16:17" ht="12.75">
      <c r="P3581" s="2"/>
      <c r="Q3581" s="2"/>
    </row>
    <row r="3582" spans="16:17" ht="12.75">
      <c r="P3582" s="2"/>
      <c r="Q3582" s="2"/>
    </row>
    <row r="3583" spans="16:17" ht="12.75">
      <c r="P3583" s="2"/>
      <c r="Q3583" s="2"/>
    </row>
    <row r="3584" spans="16:17" ht="12.75">
      <c r="P3584" s="2"/>
      <c r="Q3584" s="2"/>
    </row>
    <row r="3585" spans="16:17" ht="12.75">
      <c r="P3585" s="2"/>
      <c r="Q3585" s="2"/>
    </row>
    <row r="3586" spans="16:17" ht="12.75">
      <c r="P3586" s="2"/>
      <c r="Q3586" s="2"/>
    </row>
    <row r="3587" spans="16:17" ht="12.75">
      <c r="P3587" s="2"/>
      <c r="Q3587" s="2"/>
    </row>
    <row r="3588" spans="16:17" ht="12.75">
      <c r="P3588" s="2"/>
      <c r="Q3588" s="2"/>
    </row>
    <row r="3589" spans="16:17" ht="12.75">
      <c r="P3589" s="2"/>
      <c r="Q3589" s="2"/>
    </row>
    <row r="3590" spans="16:17" ht="12.75">
      <c r="P3590" s="2"/>
      <c r="Q3590" s="2"/>
    </row>
    <row r="3591" spans="16:17" ht="12.75">
      <c r="P3591" s="2"/>
      <c r="Q3591" s="2"/>
    </row>
    <row r="3592" spans="16:17" ht="12.75">
      <c r="P3592" s="2"/>
      <c r="Q3592" s="2"/>
    </row>
    <row r="3593" spans="16:17" ht="12.75">
      <c r="P3593" s="2"/>
      <c r="Q3593" s="2"/>
    </row>
    <row r="3594" spans="16:17" ht="12.75">
      <c r="P3594" s="2"/>
      <c r="Q3594" s="2"/>
    </row>
    <row r="3595" spans="16:17" ht="12.75">
      <c r="P3595" s="2"/>
      <c r="Q3595" s="2"/>
    </row>
    <row r="3596" spans="16:17" ht="12.75">
      <c r="P3596" s="2"/>
      <c r="Q3596" s="2"/>
    </row>
    <row r="3597" spans="16:17" ht="12.75">
      <c r="P3597" s="2"/>
      <c r="Q3597" s="2"/>
    </row>
    <row r="3598" spans="16:17" ht="12.75">
      <c r="P3598" s="2"/>
      <c r="Q3598" s="2"/>
    </row>
    <row r="3599" spans="16:17" ht="12.75">
      <c r="P3599" s="2"/>
      <c r="Q3599" s="2"/>
    </row>
    <row r="3600" spans="16:17" ht="12.75">
      <c r="P3600" s="2"/>
      <c r="Q3600" s="2"/>
    </row>
    <row r="3601" spans="16:17" ht="12.75">
      <c r="P3601" s="2"/>
      <c r="Q3601" s="2"/>
    </row>
    <row r="3602" spans="16:17" ht="12.75">
      <c r="P3602" s="2"/>
      <c r="Q3602" s="2"/>
    </row>
    <row r="3603" spans="16:17" ht="12.75">
      <c r="P3603" s="2"/>
      <c r="Q3603" s="2"/>
    </row>
    <row r="3604" spans="16:17" ht="12.75">
      <c r="P3604" s="2"/>
      <c r="Q3604" s="2"/>
    </row>
    <row r="3605" spans="16:17" ht="12.75">
      <c r="P3605" s="2"/>
      <c r="Q3605" s="2"/>
    </row>
    <row r="3606" spans="16:17" ht="12.75">
      <c r="P3606" s="2"/>
      <c r="Q3606" s="2"/>
    </row>
    <row r="3607" spans="16:17" ht="12.75">
      <c r="P3607" s="2"/>
      <c r="Q3607" s="2"/>
    </row>
    <row r="3608" spans="16:17" ht="12.75">
      <c r="P3608" s="2"/>
      <c r="Q3608" s="2"/>
    </row>
    <row r="3609" spans="16:17" ht="12.75">
      <c r="P3609" s="2"/>
      <c r="Q3609" s="2"/>
    </row>
    <row r="3610" spans="16:17" ht="12.75">
      <c r="P3610" s="2"/>
      <c r="Q3610" s="2"/>
    </row>
    <row r="3611" spans="16:17" ht="12.75">
      <c r="P3611" s="2"/>
      <c r="Q3611" s="2"/>
    </row>
    <row r="3612" spans="16:17" ht="12.75">
      <c r="P3612" s="2"/>
      <c r="Q3612" s="2"/>
    </row>
    <row r="3613" spans="16:17" ht="12.75">
      <c r="P3613" s="2"/>
      <c r="Q3613" s="2"/>
    </row>
    <row r="3614" spans="16:17" ht="12.75">
      <c r="P3614" s="2"/>
      <c r="Q3614" s="2"/>
    </row>
    <row r="3615" spans="16:17" ht="12.75">
      <c r="P3615" s="2"/>
      <c r="Q3615" s="2"/>
    </row>
    <row r="3616" spans="16:17" ht="12.75">
      <c r="P3616" s="2"/>
      <c r="Q3616" s="2"/>
    </row>
    <row r="3617" spans="16:17" ht="12.75">
      <c r="P3617" s="2"/>
      <c r="Q3617" s="2"/>
    </row>
    <row r="3618" spans="16:17" ht="12.75">
      <c r="P3618" s="2"/>
      <c r="Q3618" s="2"/>
    </row>
    <row r="3619" spans="16:17" ht="12.75">
      <c r="P3619" s="2"/>
      <c r="Q3619" s="2"/>
    </row>
    <row r="3620" spans="16:17" ht="12.75">
      <c r="P3620" s="2"/>
      <c r="Q3620" s="2"/>
    </row>
    <row r="3621" spans="16:17" ht="12.75">
      <c r="P3621" s="2"/>
      <c r="Q3621" s="2"/>
    </row>
    <row r="3622" spans="16:17" ht="12.75">
      <c r="P3622" s="2"/>
      <c r="Q3622" s="2"/>
    </row>
    <row r="3623" spans="16:17" ht="12.75">
      <c r="P3623" s="2"/>
      <c r="Q3623" s="2"/>
    </row>
    <row r="3624" spans="16:17" ht="12.75">
      <c r="P3624" s="2"/>
      <c r="Q3624" s="2"/>
    </row>
    <row r="3625" spans="16:17" ht="12.75">
      <c r="P3625" s="2"/>
      <c r="Q3625" s="2"/>
    </row>
    <row r="3626" spans="16:17" ht="12.75">
      <c r="P3626" s="2"/>
      <c r="Q3626" s="2"/>
    </row>
    <row r="3627" spans="16:17" ht="12.75">
      <c r="P3627" s="2"/>
      <c r="Q3627" s="2"/>
    </row>
    <row r="3628" spans="16:17" ht="12.75">
      <c r="P3628" s="2"/>
      <c r="Q3628" s="2"/>
    </row>
    <row r="3629" spans="16:17" ht="12.75">
      <c r="P3629" s="2"/>
      <c r="Q3629" s="2"/>
    </row>
    <row r="3630" spans="16:17" ht="12.75">
      <c r="P3630" s="2"/>
      <c r="Q3630" s="2"/>
    </row>
    <row r="3631" spans="16:17" ht="12.75">
      <c r="P3631" s="2"/>
      <c r="Q3631" s="2"/>
    </row>
    <row r="3632" spans="16:17" ht="12.75">
      <c r="P3632" s="2"/>
      <c r="Q3632" s="2"/>
    </row>
    <row r="3633" spans="16:17" ht="12.75">
      <c r="P3633" s="2"/>
      <c r="Q3633" s="2"/>
    </row>
    <row r="3634" spans="16:17" ht="12.75">
      <c r="P3634" s="2"/>
      <c r="Q3634" s="2"/>
    </row>
    <row r="3635" spans="16:17" ht="12.75">
      <c r="P3635" s="2"/>
      <c r="Q3635" s="2"/>
    </row>
    <row r="3636" spans="16:17" ht="12.75">
      <c r="P3636" s="2"/>
      <c r="Q3636" s="2"/>
    </row>
    <row r="3637" spans="16:17" ht="12.75">
      <c r="P3637" s="2"/>
      <c r="Q3637" s="2"/>
    </row>
    <row r="3638" spans="16:17" ht="12.75">
      <c r="P3638" s="2"/>
      <c r="Q3638" s="2"/>
    </row>
    <row r="3639" spans="16:17" ht="12.75">
      <c r="P3639" s="2"/>
      <c r="Q3639" s="2"/>
    </row>
    <row r="3640" spans="16:17" ht="12.75">
      <c r="P3640" s="2"/>
      <c r="Q3640" s="2"/>
    </row>
    <row r="3641" spans="16:17" ht="12.75">
      <c r="P3641" s="2"/>
      <c r="Q3641" s="2"/>
    </row>
    <row r="3642" spans="16:17" ht="12.75">
      <c r="P3642" s="2"/>
      <c r="Q3642" s="2"/>
    </row>
    <row r="3643" spans="16:17" ht="12.75">
      <c r="P3643" s="2"/>
      <c r="Q3643" s="2"/>
    </row>
    <row r="3644" spans="16:17" ht="12.75">
      <c r="P3644" s="2"/>
      <c r="Q3644" s="2"/>
    </row>
    <row r="3645" spans="16:17" ht="12.75">
      <c r="P3645" s="2"/>
      <c r="Q3645" s="2"/>
    </row>
    <row r="3646" spans="16:17" ht="12.75">
      <c r="P3646" s="2"/>
      <c r="Q3646" s="2"/>
    </row>
    <row r="3647" spans="16:17" ht="12.75">
      <c r="P3647" s="2"/>
      <c r="Q3647" s="2"/>
    </row>
    <row r="3648" spans="16:17" ht="12.75">
      <c r="P3648" s="2"/>
      <c r="Q3648" s="2"/>
    </row>
    <row r="3649" spans="16:17" ht="12.75">
      <c r="P3649" s="2"/>
      <c r="Q3649" s="2"/>
    </row>
    <row r="3650" spans="16:17" ht="12.75">
      <c r="P3650" s="2"/>
      <c r="Q3650" s="2"/>
    </row>
    <row r="3651" spans="16:17" ht="12.75">
      <c r="P3651" s="2"/>
      <c r="Q3651" s="2"/>
    </row>
    <row r="3652" spans="16:17" ht="12.75">
      <c r="P3652" s="2"/>
      <c r="Q3652" s="2"/>
    </row>
    <row r="3653" spans="16:17" ht="12.75">
      <c r="P3653" s="2"/>
      <c r="Q3653" s="2"/>
    </row>
    <row r="3654" spans="16:17" ht="12.75">
      <c r="P3654" s="2"/>
      <c r="Q3654" s="2"/>
    </row>
    <row r="3655" spans="16:17" ht="12.75">
      <c r="P3655" s="2"/>
      <c r="Q3655" s="2"/>
    </row>
    <row r="3656" spans="16:17" ht="12.75">
      <c r="P3656" s="2"/>
      <c r="Q3656" s="2"/>
    </row>
    <row r="3657" spans="16:17" ht="12.75">
      <c r="P3657" s="2"/>
      <c r="Q3657" s="2"/>
    </row>
    <row r="3658" spans="16:17" ht="12.75">
      <c r="P3658" s="2"/>
      <c r="Q3658" s="2"/>
    </row>
    <row r="3659" spans="16:17" ht="12.75">
      <c r="P3659" s="2"/>
      <c r="Q3659" s="2"/>
    </row>
    <row r="3660" spans="16:17" ht="12.75">
      <c r="P3660" s="2"/>
      <c r="Q3660" s="2"/>
    </row>
    <row r="3661" spans="16:17" ht="12.75">
      <c r="P3661" s="2"/>
      <c r="Q3661" s="2"/>
    </row>
    <row r="3662" spans="16:17" ht="12.75">
      <c r="P3662" s="2"/>
      <c r="Q3662" s="2"/>
    </row>
    <row r="3663" spans="16:17" ht="12.75">
      <c r="P3663" s="2"/>
      <c r="Q3663" s="2"/>
    </row>
    <row r="3664" spans="16:17" ht="12.75">
      <c r="P3664" s="2"/>
      <c r="Q3664" s="2"/>
    </row>
    <row r="3665" spans="16:17" ht="12.75">
      <c r="P3665" s="2"/>
      <c r="Q3665" s="2"/>
    </row>
    <row r="3666" spans="16:17" ht="12.75">
      <c r="P3666" s="2"/>
      <c r="Q3666" s="2"/>
    </row>
    <row r="3667" spans="16:17" ht="12.75">
      <c r="P3667" s="2"/>
      <c r="Q3667" s="2"/>
    </row>
    <row r="3668" spans="16:17" ht="12.75">
      <c r="P3668" s="2"/>
      <c r="Q3668" s="2"/>
    </row>
    <row r="3669" spans="16:17" ht="12.75">
      <c r="P3669" s="2"/>
      <c r="Q3669" s="2"/>
    </row>
    <row r="3670" spans="16:17" ht="12.75">
      <c r="P3670" s="2"/>
      <c r="Q3670" s="2"/>
    </row>
    <row r="3671" spans="16:17" ht="12.75">
      <c r="P3671" s="2"/>
      <c r="Q3671" s="2"/>
    </row>
    <row r="3672" spans="16:17" ht="12.75">
      <c r="P3672" s="2"/>
      <c r="Q3672" s="2"/>
    </row>
    <row r="3673" spans="16:17" ht="12.75">
      <c r="P3673" s="2"/>
      <c r="Q3673" s="2"/>
    </row>
    <row r="3674" spans="16:17" ht="12.75">
      <c r="P3674" s="2"/>
      <c r="Q3674" s="2"/>
    </row>
    <row r="3675" spans="16:17" ht="12.75">
      <c r="P3675" s="2"/>
      <c r="Q3675" s="2"/>
    </row>
    <row r="3676" spans="16:17" ht="12.75">
      <c r="P3676" s="2"/>
      <c r="Q3676" s="2"/>
    </row>
    <row r="3677" spans="16:17" ht="12.75">
      <c r="P3677" s="2"/>
      <c r="Q3677" s="2"/>
    </row>
    <row r="3678" spans="16:17" ht="12.75">
      <c r="P3678" s="2"/>
      <c r="Q3678" s="2"/>
    </row>
    <row r="3679" spans="16:17" ht="12.75">
      <c r="P3679" s="2"/>
      <c r="Q3679" s="2"/>
    </row>
    <row r="3680" spans="16:17" ht="12.75">
      <c r="P3680" s="2"/>
      <c r="Q3680" s="2"/>
    </row>
    <row r="3681" spans="16:17" ht="12.75">
      <c r="P3681" s="2"/>
      <c r="Q3681" s="2"/>
    </row>
    <row r="3682" spans="16:17" ht="12.75">
      <c r="P3682" s="2"/>
      <c r="Q3682" s="2"/>
    </row>
    <row r="3683" spans="16:17" ht="12.75">
      <c r="P3683" s="2"/>
      <c r="Q3683" s="2"/>
    </row>
    <row r="3684" spans="16:17" ht="12.75">
      <c r="P3684" s="2"/>
      <c r="Q3684" s="2"/>
    </row>
    <row r="3685" spans="16:17" ht="12.75">
      <c r="P3685" s="2"/>
      <c r="Q3685" s="2"/>
    </row>
    <row r="3686" spans="16:17" ht="12.75">
      <c r="P3686" s="2"/>
      <c r="Q3686" s="2"/>
    </row>
    <row r="3687" spans="16:17" ht="12.75">
      <c r="P3687" s="2"/>
      <c r="Q3687" s="2"/>
    </row>
    <row r="3688" spans="16:17" ht="12.75">
      <c r="P3688" s="2"/>
      <c r="Q3688" s="2"/>
    </row>
    <row r="3689" spans="16:17" ht="12.75">
      <c r="P3689" s="2"/>
      <c r="Q3689" s="2"/>
    </row>
    <row r="3690" spans="16:17" ht="12.75">
      <c r="P3690" s="2"/>
      <c r="Q3690" s="2"/>
    </row>
    <row r="3691" spans="16:17" ht="12.75">
      <c r="P3691" s="2"/>
      <c r="Q3691" s="2"/>
    </row>
    <row r="3692" spans="16:17" ht="12.75">
      <c r="P3692" s="2"/>
      <c r="Q3692" s="2"/>
    </row>
    <row r="3693" spans="16:17" ht="12.75">
      <c r="P3693" s="2"/>
      <c r="Q3693" s="2"/>
    </row>
    <row r="3694" spans="16:17" ht="12.75">
      <c r="P3694" s="2"/>
      <c r="Q3694" s="2"/>
    </row>
    <row r="3695" spans="16:17" ht="12.75">
      <c r="P3695" s="2"/>
      <c r="Q3695" s="2"/>
    </row>
    <row r="3696" spans="16:17" ht="12.75">
      <c r="P3696" s="2"/>
      <c r="Q3696" s="2"/>
    </row>
    <row r="3697" spans="16:17" ht="12.75">
      <c r="P3697" s="2"/>
      <c r="Q3697" s="2"/>
    </row>
    <row r="3698" spans="16:17" ht="12.75">
      <c r="P3698" s="2"/>
      <c r="Q3698" s="2"/>
    </row>
    <row r="3699" spans="16:17" ht="12.75">
      <c r="P3699" s="2"/>
      <c r="Q3699" s="2"/>
    </row>
    <row r="3700" spans="16:17" ht="12.75">
      <c r="P3700" s="2"/>
      <c r="Q3700" s="2"/>
    </row>
    <row r="3701" spans="16:17" ht="12.75">
      <c r="P3701" s="2"/>
      <c r="Q3701" s="2"/>
    </row>
    <row r="3702" spans="16:17" ht="12.75">
      <c r="P3702" s="2"/>
      <c r="Q3702" s="2"/>
    </row>
    <row r="3703" spans="16:17" ht="12.75">
      <c r="P3703" s="2"/>
      <c r="Q3703" s="2"/>
    </row>
    <row r="3704" spans="16:17" ht="12.75">
      <c r="P3704" s="2"/>
      <c r="Q3704" s="2"/>
    </row>
    <row r="3705" spans="16:17" ht="12.75">
      <c r="P3705" s="2"/>
      <c r="Q3705" s="2"/>
    </row>
    <row r="3706" spans="16:17" ht="12.75">
      <c r="P3706" s="2"/>
      <c r="Q3706" s="2"/>
    </row>
    <row r="3707" spans="16:17" ht="12.75">
      <c r="P3707" s="2"/>
      <c r="Q3707" s="2"/>
    </row>
    <row r="3708" spans="16:17" ht="12.75">
      <c r="P3708" s="2"/>
      <c r="Q3708" s="2"/>
    </row>
    <row r="3709" spans="16:17" ht="12.75">
      <c r="P3709" s="2"/>
      <c r="Q3709" s="2"/>
    </row>
    <row r="3710" spans="16:17" ht="12.75">
      <c r="P3710" s="2"/>
      <c r="Q3710" s="2"/>
    </row>
    <row r="3711" spans="16:17" ht="12.75">
      <c r="P3711" s="2"/>
      <c r="Q3711" s="2"/>
    </row>
    <row r="3712" spans="16:17" ht="12.75">
      <c r="P3712" s="2"/>
      <c r="Q3712" s="2"/>
    </row>
    <row r="3713" spans="16:17" ht="12.75">
      <c r="P3713" s="2"/>
      <c r="Q3713" s="2"/>
    </row>
    <row r="3714" spans="16:17" ht="12.75">
      <c r="P3714" s="2"/>
      <c r="Q3714" s="2"/>
    </row>
    <row r="3715" spans="16:17" ht="12.75">
      <c r="P3715" s="2"/>
      <c r="Q3715" s="2"/>
    </row>
    <row r="3716" spans="16:17" ht="12.75">
      <c r="P3716" s="2"/>
      <c r="Q3716" s="2"/>
    </row>
    <row r="3717" spans="16:17" ht="12.75">
      <c r="P3717" s="2"/>
      <c r="Q3717" s="2"/>
    </row>
    <row r="3718" spans="16:17" ht="12.75">
      <c r="P3718" s="2"/>
      <c r="Q3718" s="2"/>
    </row>
    <row r="3719" spans="16:17" ht="12.75">
      <c r="P3719" s="2"/>
      <c r="Q3719" s="2"/>
    </row>
    <row r="3720" spans="16:17" ht="12.75">
      <c r="P3720" s="2"/>
      <c r="Q3720" s="2"/>
    </row>
    <row r="3721" spans="16:17" ht="12.75">
      <c r="P3721" s="2"/>
      <c r="Q3721" s="2"/>
    </row>
    <row r="3722" spans="16:17" ht="12.75">
      <c r="P3722" s="2"/>
      <c r="Q3722" s="2"/>
    </row>
    <row r="3723" spans="16:17" ht="12.75">
      <c r="P3723" s="2"/>
      <c r="Q3723" s="2"/>
    </row>
    <row r="3724" spans="16:17" ht="12.75">
      <c r="P3724" s="2"/>
      <c r="Q3724" s="2"/>
    </row>
    <row r="3725" spans="16:17" ht="12.75">
      <c r="P3725" s="2"/>
      <c r="Q3725" s="2"/>
    </row>
    <row r="3726" spans="16:17" ht="12.75">
      <c r="P3726" s="2"/>
      <c r="Q3726" s="2"/>
    </row>
    <row r="3727" spans="16:17" ht="12.75">
      <c r="P3727" s="2"/>
      <c r="Q3727" s="2"/>
    </row>
    <row r="3728" spans="16:17" ht="12.75">
      <c r="P3728" s="2"/>
      <c r="Q3728" s="2"/>
    </row>
    <row r="3729" spans="16:17" ht="12.75">
      <c r="P3729" s="2"/>
      <c r="Q3729" s="2"/>
    </row>
    <row r="3730" spans="16:17" ht="12.75">
      <c r="P3730" s="2"/>
      <c r="Q3730" s="2"/>
    </row>
    <row r="3731" spans="16:17" ht="12.75">
      <c r="P3731" s="2"/>
      <c r="Q3731" s="2"/>
    </row>
    <row r="3732" spans="16:17" ht="12.75">
      <c r="P3732" s="2"/>
      <c r="Q3732" s="2"/>
    </row>
    <row r="3733" spans="16:17" ht="12.75">
      <c r="P3733" s="2"/>
      <c r="Q3733" s="2"/>
    </row>
    <row r="3734" spans="16:17" ht="12.75">
      <c r="P3734" s="2"/>
      <c r="Q3734" s="2"/>
    </row>
    <row r="3735" spans="16:17" ht="12.75">
      <c r="P3735" s="2"/>
      <c r="Q3735" s="2"/>
    </row>
    <row r="3736" spans="16:17" ht="12.75">
      <c r="P3736" s="2"/>
      <c r="Q3736" s="2"/>
    </row>
    <row r="3737" spans="16:17" ht="12.75">
      <c r="P3737" s="2"/>
      <c r="Q3737" s="2"/>
    </row>
    <row r="3738" spans="16:17" ht="12.75">
      <c r="P3738" s="2"/>
      <c r="Q3738" s="2"/>
    </row>
    <row r="3739" spans="16:17" ht="12.75">
      <c r="P3739" s="2"/>
      <c r="Q3739" s="2"/>
    </row>
    <row r="3740" spans="16:17" ht="12.75">
      <c r="P3740" s="2"/>
      <c r="Q3740" s="2"/>
    </row>
    <row r="3741" spans="16:17" ht="12.75">
      <c r="P3741" s="2"/>
      <c r="Q3741" s="2"/>
    </row>
    <row r="3742" spans="16:17" ht="12.75">
      <c r="P3742" s="2"/>
      <c r="Q3742" s="2"/>
    </row>
    <row r="3743" spans="16:17" ht="12.75">
      <c r="P3743" s="2"/>
      <c r="Q3743" s="2"/>
    </row>
    <row r="3744" spans="16:17" ht="12.75">
      <c r="P3744" s="2"/>
      <c r="Q3744" s="2"/>
    </row>
    <row r="3745" spans="16:17" ht="12.75">
      <c r="P3745" s="2"/>
      <c r="Q3745" s="2"/>
    </row>
    <row r="3746" spans="16:17" ht="12.75">
      <c r="P3746" s="2"/>
      <c r="Q3746" s="2"/>
    </row>
    <row r="3747" spans="16:17" ht="12.75">
      <c r="P3747" s="2"/>
      <c r="Q3747" s="2"/>
    </row>
    <row r="3748" spans="16:17" ht="12.75">
      <c r="P3748" s="2"/>
      <c r="Q3748" s="2"/>
    </row>
    <row r="3749" spans="16:17" ht="12.75">
      <c r="P3749" s="2"/>
      <c r="Q3749" s="2"/>
    </row>
    <row r="3750" spans="16:17" ht="12.75">
      <c r="P3750" s="2"/>
      <c r="Q3750" s="2"/>
    </row>
    <row r="3751" spans="16:17" ht="12.75">
      <c r="P3751" s="2"/>
      <c r="Q3751" s="2"/>
    </row>
    <row r="3752" spans="16:17" ht="12.75">
      <c r="P3752" s="2"/>
      <c r="Q3752" s="2"/>
    </row>
    <row r="3753" spans="16:17" ht="12.75">
      <c r="P3753" s="2"/>
      <c r="Q3753" s="2"/>
    </row>
    <row r="3754" spans="16:17" ht="12.75">
      <c r="P3754" s="2"/>
      <c r="Q3754" s="2"/>
    </row>
    <row r="3755" spans="16:17" ht="12.75">
      <c r="P3755" s="2"/>
      <c r="Q3755" s="2"/>
    </row>
    <row r="3756" spans="16:17" ht="12.75">
      <c r="P3756" s="2"/>
      <c r="Q3756" s="2"/>
    </row>
    <row r="3757" spans="16:17" ht="12.75">
      <c r="P3757" s="2"/>
      <c r="Q3757" s="2"/>
    </row>
    <row r="3758" spans="16:17" ht="12.75">
      <c r="P3758" s="2"/>
      <c r="Q3758" s="2"/>
    </row>
    <row r="3759" spans="16:17" ht="12.75">
      <c r="P3759" s="2"/>
      <c r="Q3759" s="2"/>
    </row>
    <row r="3760" spans="16:17" ht="12.75">
      <c r="P3760" s="2"/>
      <c r="Q3760" s="2"/>
    </row>
    <row r="3761" spans="16:17" ht="12.75">
      <c r="P3761" s="2"/>
      <c r="Q3761" s="2"/>
    </row>
    <row r="3762" spans="16:17" ht="12.75">
      <c r="P3762" s="2"/>
      <c r="Q3762" s="2"/>
    </row>
    <row r="3763" spans="16:17" ht="12.75">
      <c r="P3763" s="2"/>
      <c r="Q3763" s="2"/>
    </row>
    <row r="3764" spans="16:17" ht="12.75">
      <c r="P3764" s="2"/>
      <c r="Q3764" s="2"/>
    </row>
    <row r="3765" spans="16:17" ht="12.75">
      <c r="P3765" s="2"/>
      <c r="Q3765" s="2"/>
    </row>
    <row r="3766" spans="16:17" ht="12.75">
      <c r="P3766" s="2"/>
      <c r="Q3766" s="2"/>
    </row>
    <row r="3767" spans="16:17" ht="12.75">
      <c r="P3767" s="2"/>
      <c r="Q3767" s="2"/>
    </row>
    <row r="3768" spans="16:17" ht="12.75">
      <c r="P3768" s="2"/>
      <c r="Q3768" s="2"/>
    </row>
    <row r="3769" spans="16:17" ht="12.75">
      <c r="P3769" s="2"/>
      <c r="Q3769" s="2"/>
    </row>
    <row r="3770" spans="16:17" ht="12.75">
      <c r="P3770" s="2"/>
      <c r="Q3770" s="2"/>
    </row>
    <row r="3771" spans="16:17" ht="12.75">
      <c r="P3771" s="2"/>
      <c r="Q3771" s="2"/>
    </row>
    <row r="3772" spans="16:17" ht="12.75">
      <c r="P3772" s="2"/>
      <c r="Q3772" s="2"/>
    </row>
    <row r="3773" spans="16:17" ht="12.75">
      <c r="P3773" s="2"/>
      <c r="Q3773" s="2"/>
    </row>
    <row r="3774" spans="16:17" ht="12.75">
      <c r="P3774" s="2"/>
      <c r="Q3774" s="2"/>
    </row>
    <row r="3775" spans="16:17" ht="12.75">
      <c r="P3775" s="2"/>
      <c r="Q3775" s="2"/>
    </row>
    <row r="3776" spans="16:17" ht="12.75">
      <c r="P3776" s="2"/>
      <c r="Q3776" s="2"/>
    </row>
    <row r="3777" spans="16:17" ht="12.75">
      <c r="P3777" s="2"/>
      <c r="Q3777" s="2"/>
    </row>
    <row r="3778" spans="16:17" ht="12.75">
      <c r="P3778" s="2"/>
      <c r="Q3778" s="2"/>
    </row>
    <row r="3779" spans="16:17" ht="12.75">
      <c r="P3779" s="2"/>
      <c r="Q3779" s="2"/>
    </row>
    <row r="3780" spans="16:17" ht="12.75">
      <c r="P3780" s="2"/>
      <c r="Q3780" s="2"/>
    </row>
    <row r="3781" spans="16:17" ht="12.75">
      <c r="P3781" s="2"/>
      <c r="Q3781" s="2"/>
    </row>
    <row r="3782" spans="16:17" ht="12.75">
      <c r="P3782" s="2"/>
      <c r="Q3782" s="2"/>
    </row>
    <row r="3783" spans="16:17" ht="12.75">
      <c r="P3783" s="2"/>
      <c r="Q3783" s="2"/>
    </row>
    <row r="3784" spans="16:17" ht="12.75">
      <c r="P3784" s="2"/>
      <c r="Q3784" s="2"/>
    </row>
    <row r="3785" spans="16:17" ht="12.75">
      <c r="P3785" s="2"/>
      <c r="Q3785" s="2"/>
    </row>
    <row r="3786" spans="16:17" ht="12.75">
      <c r="P3786" s="2"/>
      <c r="Q3786" s="2"/>
    </row>
    <row r="3787" spans="16:17" ht="12.75">
      <c r="P3787" s="2"/>
      <c r="Q3787" s="2"/>
    </row>
    <row r="3788" spans="16:17" ht="12.75">
      <c r="P3788" s="2"/>
      <c r="Q3788" s="2"/>
    </row>
    <row r="3789" spans="16:17" ht="12.75">
      <c r="P3789" s="2"/>
      <c r="Q3789" s="2"/>
    </row>
    <row r="3790" spans="16:17" ht="12.75">
      <c r="P3790" s="2"/>
      <c r="Q3790" s="2"/>
    </row>
    <row r="3791" spans="16:17" ht="12.75">
      <c r="P3791" s="2"/>
      <c r="Q3791" s="2"/>
    </row>
    <row r="3792" spans="16:17" ht="12.75">
      <c r="P3792" s="2"/>
      <c r="Q3792" s="2"/>
    </row>
    <row r="3793" spans="16:17" ht="12.75">
      <c r="P3793" s="2"/>
      <c r="Q3793" s="2"/>
    </row>
    <row r="3794" spans="16:17" ht="12.75">
      <c r="P3794" s="2"/>
      <c r="Q3794" s="2"/>
    </row>
    <row r="3795" spans="16:17" ht="12.75">
      <c r="P3795" s="2"/>
      <c r="Q3795" s="2"/>
    </row>
    <row r="3796" spans="16:17" ht="12.75">
      <c r="P3796" s="2"/>
      <c r="Q3796" s="2"/>
    </row>
    <row r="3797" spans="16:17" ht="12.75">
      <c r="P3797" s="2"/>
      <c r="Q3797" s="2"/>
    </row>
    <row r="3798" spans="16:17" ht="12.75">
      <c r="P3798" s="2"/>
      <c r="Q3798" s="2"/>
    </row>
    <row r="3799" spans="16:17" ht="12.75">
      <c r="P3799" s="2"/>
      <c r="Q3799" s="2"/>
    </row>
    <row r="3800" spans="16:17" ht="12.75">
      <c r="P3800" s="2"/>
      <c r="Q3800" s="2"/>
    </row>
    <row r="3801" spans="16:17" ht="12.75">
      <c r="P3801" s="2"/>
      <c r="Q3801" s="2"/>
    </row>
    <row r="3802" spans="16:17" ht="12.75">
      <c r="P3802" s="2"/>
      <c r="Q3802" s="2"/>
    </row>
    <row r="3803" spans="16:17" ht="12.75">
      <c r="P3803" s="2"/>
      <c r="Q3803" s="2"/>
    </row>
    <row r="3804" spans="16:17" ht="12.75">
      <c r="P3804" s="2"/>
      <c r="Q3804" s="2"/>
    </row>
    <row r="3805" spans="16:17" ht="12.75">
      <c r="P3805" s="2"/>
      <c r="Q3805" s="2"/>
    </row>
    <row r="3806" spans="16:17" ht="12.75">
      <c r="P3806" s="2"/>
      <c r="Q3806" s="2"/>
    </row>
    <row r="3807" spans="16:17" ht="12.75">
      <c r="P3807" s="2"/>
      <c r="Q3807" s="2"/>
    </row>
    <row r="3808" spans="16:17" ht="12.75">
      <c r="P3808" s="2"/>
      <c r="Q3808" s="2"/>
    </row>
    <row r="3809" spans="16:17" ht="12.75">
      <c r="P3809" s="2"/>
      <c r="Q3809" s="2"/>
    </row>
    <row r="3810" spans="16:17" ht="12.75">
      <c r="P3810" s="2"/>
      <c r="Q3810" s="2"/>
    </row>
    <row r="3811" spans="16:17" ht="12.75">
      <c r="P3811" s="2"/>
      <c r="Q3811" s="2"/>
    </row>
    <row r="3812" spans="16:17" ht="12.75">
      <c r="P3812" s="2"/>
      <c r="Q3812" s="2"/>
    </row>
    <row r="3813" spans="16:17" ht="12.75">
      <c r="P3813" s="2"/>
      <c r="Q3813" s="2"/>
    </row>
    <row r="3814" spans="16:17" ht="12.75">
      <c r="P3814" s="2"/>
      <c r="Q3814" s="2"/>
    </row>
    <row r="3815" spans="16:17" ht="12.75">
      <c r="P3815" s="2"/>
      <c r="Q3815" s="2"/>
    </row>
    <row r="3816" spans="16:17" ht="12.75">
      <c r="P3816" s="2"/>
      <c r="Q3816" s="2"/>
    </row>
    <row r="3817" spans="16:17" ht="12.75">
      <c r="P3817" s="2"/>
      <c r="Q3817" s="2"/>
    </row>
    <row r="3818" spans="16:17" ht="12.75">
      <c r="P3818" s="2"/>
      <c r="Q3818" s="2"/>
    </row>
    <row r="3819" spans="16:17" ht="12.75">
      <c r="P3819" s="2"/>
      <c r="Q3819" s="2"/>
    </row>
    <row r="3820" spans="16:17" ht="12.75">
      <c r="P3820" s="2"/>
      <c r="Q3820" s="2"/>
    </row>
    <row r="3821" spans="16:17" ht="12.75">
      <c r="P3821" s="2"/>
      <c r="Q3821" s="2"/>
    </row>
    <row r="3822" spans="16:17" ht="12.75">
      <c r="P3822" s="2"/>
      <c r="Q3822" s="2"/>
    </row>
    <row r="3823" spans="16:17" ht="12.75">
      <c r="P3823" s="2"/>
      <c r="Q3823" s="2"/>
    </row>
    <row r="3824" spans="16:17" ht="12.75">
      <c r="P3824" s="2"/>
      <c r="Q3824" s="2"/>
    </row>
    <row r="3825" spans="16:17" ht="12.75">
      <c r="P3825" s="2"/>
      <c r="Q3825" s="2"/>
    </row>
    <row r="3826" spans="16:17" ht="12.75">
      <c r="P3826" s="2"/>
      <c r="Q3826" s="2"/>
    </row>
    <row r="3827" spans="16:17" ht="12.75">
      <c r="P3827" s="2"/>
      <c r="Q3827" s="2"/>
    </row>
    <row r="3828" spans="16:17" ht="12.75">
      <c r="P3828" s="2"/>
      <c r="Q3828" s="2"/>
    </row>
    <row r="3829" spans="16:17" ht="12.75">
      <c r="P3829" s="2"/>
      <c r="Q3829" s="2"/>
    </row>
    <row r="3830" spans="16:17" ht="12.75">
      <c r="P3830" s="2"/>
      <c r="Q3830" s="2"/>
    </row>
    <row r="3831" spans="16:17" ht="12.75">
      <c r="P3831" s="2"/>
      <c r="Q3831" s="2"/>
    </row>
    <row r="3832" spans="16:17" ht="12.75">
      <c r="P3832" s="2"/>
      <c r="Q3832" s="2"/>
    </row>
    <row r="3833" spans="16:17" ht="12.75">
      <c r="P3833" s="2"/>
      <c r="Q3833" s="2"/>
    </row>
    <row r="3834" spans="16:17" ht="12.75">
      <c r="P3834" s="2"/>
      <c r="Q3834" s="2"/>
    </row>
    <row r="3835" spans="16:17" ht="12.75">
      <c r="P3835" s="2"/>
      <c r="Q3835" s="2"/>
    </row>
    <row r="3836" spans="16:17" ht="12.75">
      <c r="P3836" s="2"/>
      <c r="Q3836" s="2"/>
    </row>
    <row r="3837" spans="16:17" ht="12.75">
      <c r="P3837" s="2"/>
      <c r="Q3837" s="2"/>
    </row>
    <row r="3838" spans="16:17" ht="12.75">
      <c r="P3838" s="2"/>
      <c r="Q3838" s="2"/>
    </row>
    <row r="3839" spans="16:17" ht="12.75">
      <c r="P3839" s="2"/>
      <c r="Q3839" s="2"/>
    </row>
    <row r="3840" spans="16:17" ht="12.75">
      <c r="P3840" s="2"/>
      <c r="Q3840" s="2"/>
    </row>
    <row r="3841" spans="16:17" ht="12.75">
      <c r="P3841" s="2"/>
      <c r="Q3841" s="2"/>
    </row>
    <row r="3842" spans="16:17" ht="12.75">
      <c r="P3842" s="2"/>
      <c r="Q3842" s="2"/>
    </row>
    <row r="3843" spans="16:17" ht="12.75">
      <c r="P3843" s="2"/>
      <c r="Q3843" s="2"/>
    </row>
    <row r="3844" spans="16:17" ht="12.75">
      <c r="P3844" s="2"/>
      <c r="Q3844" s="2"/>
    </row>
    <row r="3845" spans="16:17" ht="12.75">
      <c r="P3845" s="2"/>
      <c r="Q3845" s="2"/>
    </row>
    <row r="3846" spans="16:17" ht="12.75">
      <c r="P3846" s="2"/>
      <c r="Q3846" s="2"/>
    </row>
    <row r="3847" spans="16:17" ht="12.75">
      <c r="P3847" s="2"/>
      <c r="Q3847" s="2"/>
    </row>
    <row r="3848" spans="16:17" ht="12.75">
      <c r="P3848" s="2"/>
      <c r="Q3848" s="2"/>
    </row>
    <row r="3849" spans="16:17" ht="12.75">
      <c r="P3849" s="2"/>
      <c r="Q3849" s="2"/>
    </row>
    <row r="3850" spans="16:17" ht="12.75">
      <c r="P3850" s="2"/>
      <c r="Q3850" s="2"/>
    </row>
    <row r="3851" spans="16:17" ht="12.75">
      <c r="P3851" s="2"/>
      <c r="Q3851" s="2"/>
    </row>
    <row r="3852" spans="16:17" ht="12.75">
      <c r="P3852" s="2"/>
      <c r="Q3852" s="2"/>
    </row>
    <row r="3853" spans="16:17" ht="12.75">
      <c r="P3853" s="2"/>
      <c r="Q3853" s="2"/>
    </row>
    <row r="3854" spans="16:17" ht="12.75">
      <c r="P3854" s="2"/>
      <c r="Q3854" s="2"/>
    </row>
    <row r="3855" spans="16:17" ht="12.75">
      <c r="P3855" s="2"/>
      <c r="Q3855" s="2"/>
    </row>
    <row r="3856" spans="16:17" ht="12.75">
      <c r="P3856" s="2"/>
      <c r="Q3856" s="2"/>
    </row>
    <row r="3857" spans="16:17" ht="12.75">
      <c r="P3857" s="2"/>
      <c r="Q3857" s="2"/>
    </row>
    <row r="3858" spans="16:17" ht="12.75">
      <c r="P3858" s="2"/>
      <c r="Q3858" s="2"/>
    </row>
    <row r="3859" spans="16:17" ht="12.75">
      <c r="P3859" s="2"/>
      <c r="Q3859" s="2"/>
    </row>
    <row r="3860" spans="16:17" ht="12.75">
      <c r="P3860" s="2"/>
      <c r="Q3860" s="2"/>
    </row>
    <row r="3861" spans="16:17" ht="12.75">
      <c r="P3861" s="2"/>
      <c r="Q3861" s="2"/>
    </row>
    <row r="3862" spans="16:17" ht="12.75">
      <c r="P3862" s="2"/>
      <c r="Q3862" s="2"/>
    </row>
    <row r="3863" spans="16:17" ht="12.75">
      <c r="P3863" s="2"/>
      <c r="Q3863" s="2"/>
    </row>
    <row r="3864" spans="16:17" ht="12.75">
      <c r="P3864" s="2"/>
      <c r="Q3864" s="2"/>
    </row>
    <row r="3865" spans="16:17" ht="12.75">
      <c r="P3865" s="2"/>
      <c r="Q3865" s="2"/>
    </row>
    <row r="3866" spans="16:17" ht="12.75">
      <c r="P3866" s="2"/>
      <c r="Q3866" s="2"/>
    </row>
    <row r="3867" spans="16:17" ht="12.75">
      <c r="P3867" s="2"/>
      <c r="Q3867" s="2"/>
    </row>
    <row r="3868" spans="16:17" ht="12.75">
      <c r="P3868" s="2"/>
      <c r="Q3868" s="2"/>
    </row>
    <row r="3869" spans="16:17" ht="12.75">
      <c r="P3869" s="2"/>
      <c r="Q3869" s="2"/>
    </row>
    <row r="3870" spans="16:17" ht="12.75">
      <c r="P3870" s="2"/>
      <c r="Q3870" s="2"/>
    </row>
    <row r="3871" spans="16:17" ht="12.75">
      <c r="P3871" s="2"/>
      <c r="Q3871" s="2"/>
    </row>
    <row r="3872" spans="16:17" ht="12.75">
      <c r="P3872" s="2"/>
      <c r="Q3872" s="2"/>
    </row>
    <row r="3873" spans="16:17" ht="12.75">
      <c r="P3873" s="2"/>
      <c r="Q3873" s="2"/>
    </row>
    <row r="3874" spans="16:17" ht="12.75">
      <c r="P3874" s="2"/>
      <c r="Q3874" s="2"/>
    </row>
    <row r="3875" spans="16:17" ht="12.75">
      <c r="P3875" s="2"/>
      <c r="Q3875" s="2"/>
    </row>
    <row r="3876" spans="16:17" ht="12.75">
      <c r="P3876" s="2"/>
      <c r="Q3876" s="2"/>
    </row>
    <row r="3877" spans="16:17" ht="12.75">
      <c r="P3877" s="2"/>
      <c r="Q3877" s="2"/>
    </row>
    <row r="3878" spans="16:17" ht="12.75">
      <c r="P3878" s="2"/>
      <c r="Q3878" s="2"/>
    </row>
    <row r="3879" spans="16:17" ht="12.75">
      <c r="P3879" s="2"/>
      <c r="Q3879" s="2"/>
    </row>
    <row r="3880" spans="16:17" ht="12.75">
      <c r="P3880" s="2"/>
      <c r="Q3880" s="2"/>
    </row>
    <row r="3881" spans="16:17" ht="12.75">
      <c r="P3881" s="2"/>
      <c r="Q3881" s="2"/>
    </row>
    <row r="3882" spans="16:17" ht="12.75">
      <c r="P3882" s="2"/>
      <c r="Q3882" s="2"/>
    </row>
    <row r="3883" spans="16:17" ht="12.75">
      <c r="P3883" s="2"/>
      <c r="Q3883" s="2"/>
    </row>
    <row r="3884" spans="16:17" ht="12.75">
      <c r="P3884" s="2"/>
      <c r="Q3884" s="2"/>
    </row>
    <row r="3885" spans="16:17" ht="12.75">
      <c r="P3885" s="2"/>
      <c r="Q3885" s="2"/>
    </row>
    <row r="3886" spans="16:17" ht="12.75">
      <c r="P3886" s="2"/>
      <c r="Q3886" s="2"/>
    </row>
    <row r="3887" spans="16:17" ht="12.75">
      <c r="P3887" s="2"/>
      <c r="Q3887" s="2"/>
    </row>
    <row r="3888" spans="16:17" ht="12.75">
      <c r="P3888" s="2"/>
      <c r="Q3888" s="2"/>
    </row>
    <row r="3889" spans="16:17" ht="12.75">
      <c r="P3889" s="2"/>
      <c r="Q3889" s="2"/>
    </row>
    <row r="3890" spans="16:17" ht="12.75">
      <c r="P3890" s="2"/>
      <c r="Q3890" s="2"/>
    </row>
    <row r="3891" spans="16:17" ht="12.75">
      <c r="P3891" s="2"/>
      <c r="Q3891" s="2"/>
    </row>
    <row r="3892" spans="16:17" ht="12.75">
      <c r="P3892" s="2"/>
      <c r="Q3892" s="2"/>
    </row>
    <row r="3893" spans="16:17" ht="12.75">
      <c r="P3893" s="2"/>
      <c r="Q3893" s="2"/>
    </row>
    <row r="3894" spans="16:17" ht="12.75">
      <c r="P3894" s="2"/>
      <c r="Q3894" s="2"/>
    </row>
    <row r="3895" spans="16:17" ht="12.75">
      <c r="P3895" s="2"/>
      <c r="Q3895" s="2"/>
    </row>
    <row r="3896" spans="16:17" ht="12.75">
      <c r="P3896" s="2"/>
      <c r="Q3896" s="2"/>
    </row>
    <row r="3897" spans="16:17" ht="12.75">
      <c r="P3897" s="2"/>
      <c r="Q3897" s="2"/>
    </row>
    <row r="3898" spans="16:17" ht="12.75">
      <c r="P3898" s="2"/>
      <c r="Q3898" s="2"/>
    </row>
    <row r="3899" spans="16:17" ht="12.75">
      <c r="P3899" s="2"/>
      <c r="Q3899" s="2"/>
    </row>
    <row r="3900" spans="16:17" ht="12.75">
      <c r="P3900" s="2"/>
      <c r="Q3900" s="2"/>
    </row>
    <row r="3901" spans="16:17" ht="12.75">
      <c r="P3901" s="2"/>
      <c r="Q3901" s="2"/>
    </row>
    <row r="3902" spans="16:17" ht="12.75">
      <c r="P3902" s="2"/>
      <c r="Q3902" s="2"/>
    </row>
    <row r="3903" spans="16:17" ht="12.75">
      <c r="P3903" s="2"/>
      <c r="Q3903" s="2"/>
    </row>
    <row r="3904" spans="16:17" ht="12.75">
      <c r="P3904" s="2"/>
      <c r="Q3904" s="2"/>
    </row>
    <row r="3905" spans="16:17" ht="12.75">
      <c r="P3905" s="2"/>
      <c r="Q3905" s="2"/>
    </row>
    <row r="3906" spans="16:17" ht="12.75">
      <c r="P3906" s="2"/>
      <c r="Q3906" s="2"/>
    </row>
    <row r="3907" spans="16:17" ht="12.75">
      <c r="P3907" s="2"/>
      <c r="Q3907" s="2"/>
    </row>
    <row r="3908" spans="16:17" ht="12.75">
      <c r="P3908" s="2"/>
      <c r="Q3908" s="2"/>
    </row>
    <row r="3909" spans="16:17" ht="12.75">
      <c r="P3909" s="2"/>
      <c r="Q3909" s="2"/>
    </row>
    <row r="3910" spans="16:17" ht="12.75">
      <c r="P3910" s="2"/>
      <c r="Q3910" s="2"/>
    </row>
    <row r="3911" spans="16:17" ht="12.75">
      <c r="P3911" s="2"/>
      <c r="Q3911" s="2"/>
    </row>
    <row r="3912" spans="16:17" ht="12.75">
      <c r="P3912" s="2"/>
      <c r="Q3912" s="2"/>
    </row>
    <row r="3913" spans="16:17" ht="12.75">
      <c r="P3913" s="2"/>
      <c r="Q3913" s="2"/>
    </row>
    <row r="3914" spans="16:17" ht="12.75">
      <c r="P3914" s="2"/>
      <c r="Q3914" s="2"/>
    </row>
    <row r="3915" spans="16:17" ht="12.75">
      <c r="P3915" s="2"/>
      <c r="Q3915" s="2"/>
    </row>
    <row r="3916" spans="16:17" ht="12.75">
      <c r="P3916" s="2"/>
      <c r="Q3916" s="2"/>
    </row>
    <row r="3917" spans="16:17" ht="12.75">
      <c r="P3917" s="2"/>
      <c r="Q3917" s="2"/>
    </row>
    <row r="3918" spans="16:17" ht="12.75">
      <c r="P3918" s="2"/>
      <c r="Q3918" s="2"/>
    </row>
    <row r="3919" spans="16:17" ht="12.75">
      <c r="P3919" s="2"/>
      <c r="Q3919" s="2"/>
    </row>
    <row r="3920" spans="16:17" ht="12.75">
      <c r="P3920" s="2"/>
      <c r="Q3920" s="2"/>
    </row>
    <row r="3921" spans="16:17" ht="12.75">
      <c r="P3921" s="2"/>
      <c r="Q3921" s="2"/>
    </row>
    <row r="3922" spans="16:17" ht="12.75">
      <c r="P3922" s="2"/>
      <c r="Q3922" s="2"/>
    </row>
    <row r="3923" spans="16:17" ht="12.75">
      <c r="P3923" s="2"/>
      <c r="Q3923" s="2"/>
    </row>
    <row r="3924" spans="16:17" ht="12.75">
      <c r="P3924" s="2"/>
      <c r="Q3924" s="2"/>
    </row>
    <row r="3925" spans="16:17" ht="12.75">
      <c r="P3925" s="2"/>
      <c r="Q3925" s="2"/>
    </row>
    <row r="3926" spans="16:17" ht="12.75">
      <c r="P3926" s="2"/>
      <c r="Q3926" s="2"/>
    </row>
    <row r="3927" spans="16:17" ht="12.75">
      <c r="P3927" s="2"/>
      <c r="Q3927" s="2"/>
    </row>
    <row r="3928" spans="16:17" ht="12.75">
      <c r="P3928" s="2"/>
      <c r="Q3928" s="2"/>
    </row>
    <row r="3929" spans="16:17" ht="12.75">
      <c r="P3929" s="2"/>
      <c r="Q3929" s="2"/>
    </row>
    <row r="3930" spans="16:17" ht="12.75">
      <c r="P3930" s="2"/>
      <c r="Q3930" s="2"/>
    </row>
    <row r="3931" spans="16:17" ht="12.75">
      <c r="P3931" s="2"/>
      <c r="Q3931" s="2"/>
    </row>
    <row r="3932" spans="16:17" ht="12.75">
      <c r="P3932" s="2"/>
      <c r="Q3932" s="2"/>
    </row>
    <row r="3933" spans="16:17" ht="12.75">
      <c r="P3933" s="2"/>
      <c r="Q3933" s="2"/>
    </row>
    <row r="3934" spans="16:17" ht="12.75">
      <c r="P3934" s="2"/>
      <c r="Q3934" s="2"/>
    </row>
    <row r="3935" spans="16:17" ht="12.75">
      <c r="P3935" s="2"/>
      <c r="Q3935" s="2"/>
    </row>
    <row r="3936" spans="16:17" ht="12.75">
      <c r="P3936" s="2"/>
      <c r="Q3936" s="2"/>
    </row>
    <row r="3937" spans="16:17" ht="12.75">
      <c r="P3937" s="2"/>
      <c r="Q3937" s="2"/>
    </row>
    <row r="3938" spans="16:17" ht="12.75">
      <c r="P3938" s="2"/>
      <c r="Q3938" s="2"/>
    </row>
    <row r="3939" spans="16:17" ht="12.75">
      <c r="P3939" s="2"/>
      <c r="Q3939" s="2"/>
    </row>
    <row r="3940" spans="16:17" ht="12.75">
      <c r="P3940" s="2"/>
      <c r="Q3940" s="2"/>
    </row>
    <row r="3941" spans="16:17" ht="12.75">
      <c r="P3941" s="2"/>
      <c r="Q3941" s="2"/>
    </row>
    <row r="3942" spans="16:17" ht="12.75">
      <c r="P3942" s="2"/>
      <c r="Q3942" s="2"/>
    </row>
    <row r="3943" spans="16:17" ht="12.75">
      <c r="P3943" s="2"/>
      <c r="Q3943" s="2"/>
    </row>
    <row r="3944" spans="16:17" ht="12.75">
      <c r="P3944" s="2"/>
      <c r="Q3944" s="2"/>
    </row>
    <row r="3945" spans="16:17" ht="12.75">
      <c r="P3945" s="2"/>
      <c r="Q3945" s="2"/>
    </row>
    <row r="3946" spans="16:17" ht="12.75">
      <c r="P3946" s="2"/>
      <c r="Q3946" s="2"/>
    </row>
    <row r="3947" spans="16:17" ht="12.75">
      <c r="P3947" s="2"/>
      <c r="Q3947" s="2"/>
    </row>
    <row r="3948" spans="16:17" ht="12.75">
      <c r="P3948" s="2"/>
      <c r="Q3948" s="2"/>
    </row>
    <row r="3949" spans="16:17" ht="12.75">
      <c r="P3949" s="2"/>
      <c r="Q3949" s="2"/>
    </row>
    <row r="3950" spans="16:17" ht="12.75">
      <c r="P3950" s="2"/>
      <c r="Q3950" s="2"/>
    </row>
    <row r="3951" spans="16:17" ht="12.75">
      <c r="P3951" s="2"/>
      <c r="Q3951" s="2"/>
    </row>
    <row r="3952" spans="16:17" ht="12.75">
      <c r="P3952" s="2"/>
      <c r="Q3952" s="2"/>
    </row>
    <row r="3953" spans="16:17" ht="12.75">
      <c r="P3953" s="2"/>
      <c r="Q3953" s="2"/>
    </row>
    <row r="3954" spans="16:17" ht="12.75">
      <c r="P3954" s="2"/>
      <c r="Q3954" s="2"/>
    </row>
    <row r="3955" spans="16:17" ht="12.75">
      <c r="P3955" s="2"/>
      <c r="Q3955" s="2"/>
    </row>
    <row r="3956" spans="16:17" ht="12.75">
      <c r="P3956" s="2"/>
      <c r="Q3956" s="2"/>
    </row>
    <row r="3957" spans="16:17" ht="12.75">
      <c r="P3957" s="2"/>
      <c r="Q3957" s="2"/>
    </row>
    <row r="3958" spans="16:17" ht="12.75">
      <c r="P3958" s="2"/>
      <c r="Q3958" s="2"/>
    </row>
    <row r="3959" spans="16:17" ht="12.75">
      <c r="P3959" s="2"/>
      <c r="Q3959" s="2"/>
    </row>
    <row r="3960" spans="16:17" ht="12.75">
      <c r="P3960" s="2"/>
      <c r="Q3960" s="2"/>
    </row>
    <row r="3961" spans="16:17" ht="12.75">
      <c r="P3961" s="2"/>
      <c r="Q3961" s="2"/>
    </row>
    <row r="3962" spans="16:17" ht="12.75">
      <c r="P3962" s="2"/>
      <c r="Q3962" s="2"/>
    </row>
    <row r="3963" spans="16:17" ht="12.75">
      <c r="P3963" s="2"/>
      <c r="Q3963" s="2"/>
    </row>
    <row r="3964" spans="16:17" ht="12.75">
      <c r="P3964" s="2"/>
      <c r="Q3964" s="2"/>
    </row>
    <row r="3965" spans="16:17" ht="12.75">
      <c r="P3965" s="2"/>
      <c r="Q3965" s="2"/>
    </row>
    <row r="3966" spans="16:17" ht="12.75">
      <c r="P3966" s="2"/>
      <c r="Q3966" s="2"/>
    </row>
    <row r="3967" spans="16:17" ht="12.75">
      <c r="P3967" s="2"/>
      <c r="Q3967" s="2"/>
    </row>
    <row r="3968" spans="16:17" ht="12.75">
      <c r="P3968" s="2"/>
      <c r="Q3968" s="2"/>
    </row>
    <row r="3969" spans="16:17" ht="12.75">
      <c r="P3969" s="2"/>
      <c r="Q3969" s="2"/>
    </row>
    <row r="3970" spans="16:17" ht="12.75">
      <c r="P3970" s="2"/>
      <c r="Q3970" s="2"/>
    </row>
    <row r="3971" spans="16:17" ht="12.75">
      <c r="P3971" s="2"/>
      <c r="Q3971" s="2"/>
    </row>
    <row r="3972" spans="16:17" ht="12.75">
      <c r="P3972" s="2"/>
      <c r="Q3972" s="2"/>
    </row>
    <row r="3973" spans="16:17" ht="12.75">
      <c r="P3973" s="2"/>
      <c r="Q3973" s="2"/>
    </row>
    <row r="3974" spans="16:17" ht="12.75">
      <c r="P3974" s="2"/>
      <c r="Q3974" s="2"/>
    </row>
    <row r="3975" spans="16:17" ht="12.75">
      <c r="P3975" s="2"/>
      <c r="Q3975" s="2"/>
    </row>
    <row r="3976" spans="16:17" ht="12.75">
      <c r="P3976" s="2"/>
      <c r="Q3976" s="2"/>
    </row>
    <row r="3977" spans="16:17" ht="12.75">
      <c r="P3977" s="2"/>
      <c r="Q3977" s="2"/>
    </row>
    <row r="3978" spans="16:17" ht="12.75">
      <c r="P3978" s="2"/>
      <c r="Q3978" s="2"/>
    </row>
    <row r="3979" spans="16:17" ht="12.75">
      <c r="P3979" s="2"/>
      <c r="Q3979" s="2"/>
    </row>
    <row r="3980" spans="16:17" ht="12.75">
      <c r="P3980" s="2"/>
      <c r="Q3980" s="2"/>
    </row>
    <row r="3981" spans="16:17" ht="12.75">
      <c r="P3981" s="2"/>
      <c r="Q3981" s="2"/>
    </row>
    <row r="3982" spans="16:17" ht="12.75">
      <c r="P3982" s="2"/>
      <c r="Q3982" s="2"/>
    </row>
    <row r="3983" spans="16:17" ht="12.75">
      <c r="P3983" s="2"/>
      <c r="Q3983" s="2"/>
    </row>
    <row r="3984" spans="16:17" ht="12.75">
      <c r="P3984" s="2"/>
      <c r="Q3984" s="2"/>
    </row>
    <row r="3985" spans="16:17" ht="12.75">
      <c r="P3985" s="2"/>
      <c r="Q3985" s="2"/>
    </row>
    <row r="3986" spans="16:17" ht="12.75">
      <c r="P3986" s="2"/>
      <c r="Q3986" s="2"/>
    </row>
    <row r="3987" spans="16:17" ht="12.75">
      <c r="P3987" s="2"/>
      <c r="Q3987" s="2"/>
    </row>
    <row r="3988" spans="16:17" ht="12.75">
      <c r="P3988" s="2"/>
      <c r="Q3988" s="2"/>
    </row>
    <row r="3989" spans="16:17" ht="12.75">
      <c r="P3989" s="2"/>
      <c r="Q3989" s="2"/>
    </row>
    <row r="3990" spans="16:17" ht="12.75">
      <c r="P3990" s="2"/>
      <c r="Q3990" s="2"/>
    </row>
    <row r="3991" spans="16:17" ht="12.75">
      <c r="P3991" s="2"/>
      <c r="Q3991" s="2"/>
    </row>
    <row r="3992" spans="16:17" ht="12.75">
      <c r="P3992" s="2"/>
      <c r="Q3992" s="2"/>
    </row>
    <row r="3993" spans="16:17" ht="12.75">
      <c r="P3993" s="2"/>
      <c r="Q3993" s="2"/>
    </row>
    <row r="3994" spans="16:17" ht="12.75">
      <c r="P3994" s="2"/>
      <c r="Q3994" s="2"/>
    </row>
    <row r="3995" spans="16:17" ht="12.75">
      <c r="P3995" s="2"/>
      <c r="Q3995" s="2"/>
    </row>
    <row r="3996" spans="16:17" ht="12.75">
      <c r="P3996" s="2"/>
      <c r="Q3996" s="2"/>
    </row>
    <row r="3997" spans="16:17" ht="12.75">
      <c r="P3997" s="2"/>
      <c r="Q3997" s="2"/>
    </row>
    <row r="3998" spans="16:17" ht="12.75">
      <c r="P3998" s="2"/>
      <c r="Q3998" s="2"/>
    </row>
    <row r="3999" spans="16:17" ht="12.75">
      <c r="P3999" s="2"/>
      <c r="Q3999" s="2"/>
    </row>
    <row r="4000" spans="16:17" ht="12.75">
      <c r="P4000" s="2"/>
      <c r="Q4000" s="2"/>
    </row>
    <row r="4001" spans="16:17" ht="12.75">
      <c r="P4001" s="2"/>
      <c r="Q4001" s="2"/>
    </row>
    <row r="4002" spans="16:17" ht="12.75">
      <c r="P4002" s="2"/>
      <c r="Q4002" s="2"/>
    </row>
    <row r="4003" spans="16:17" ht="12.75">
      <c r="P4003" s="2"/>
      <c r="Q4003" s="2"/>
    </row>
    <row r="4004" spans="16:17" ht="12.75">
      <c r="P4004" s="2"/>
      <c r="Q4004" s="2"/>
    </row>
    <row r="4005" spans="16:17" ht="12.75">
      <c r="P4005" s="2"/>
      <c r="Q4005" s="2"/>
    </row>
    <row r="4006" spans="16:17" ht="12.75">
      <c r="P4006" s="2"/>
      <c r="Q4006" s="2"/>
    </row>
    <row r="4007" spans="16:17" ht="12.75">
      <c r="P4007" s="2"/>
      <c r="Q4007" s="2"/>
    </row>
    <row r="4008" spans="16:17" ht="12.75">
      <c r="P4008" s="2"/>
      <c r="Q4008" s="2"/>
    </row>
    <row r="4009" spans="16:17" ht="12.75">
      <c r="P4009" s="2"/>
      <c r="Q4009" s="2"/>
    </row>
    <row r="4010" spans="16:17" ht="12.75">
      <c r="P4010" s="2"/>
      <c r="Q4010" s="2"/>
    </row>
    <row r="4011" spans="16:17" ht="12.75">
      <c r="P4011" s="2"/>
      <c r="Q4011" s="2"/>
    </row>
    <row r="4012" spans="16:17" ht="12.75">
      <c r="P4012" s="2"/>
      <c r="Q4012" s="2"/>
    </row>
    <row r="4013" spans="16:17" ht="12.75">
      <c r="P4013" s="2"/>
      <c r="Q4013" s="2"/>
    </row>
    <row r="4014" spans="16:17" ht="12.75">
      <c r="P4014" s="2"/>
      <c r="Q4014" s="2"/>
    </row>
    <row r="4015" spans="16:17" ht="12.75">
      <c r="P4015" s="2"/>
      <c r="Q4015" s="2"/>
    </row>
    <row r="4016" spans="16:17" ht="12.75">
      <c r="P4016" s="2"/>
      <c r="Q4016" s="2"/>
    </row>
    <row r="4017" spans="16:17" ht="12.75">
      <c r="P4017" s="2"/>
      <c r="Q4017" s="2"/>
    </row>
    <row r="4018" spans="16:17" ht="12.75">
      <c r="P4018" s="2"/>
      <c r="Q4018" s="2"/>
    </row>
    <row r="4019" spans="16:17" ht="12.75">
      <c r="P4019" s="2"/>
      <c r="Q4019" s="2"/>
    </row>
    <row r="4020" spans="16:17" ht="12.75">
      <c r="P4020" s="2"/>
      <c r="Q4020" s="2"/>
    </row>
    <row r="4021" spans="16:17" ht="12.75">
      <c r="P4021" s="2"/>
      <c r="Q4021" s="2"/>
    </row>
    <row r="4022" spans="16:17" ht="12.75">
      <c r="P4022" s="2"/>
      <c r="Q4022" s="2"/>
    </row>
    <row r="4023" spans="16:17" ht="12.75">
      <c r="P4023" s="2"/>
      <c r="Q4023" s="2"/>
    </row>
    <row r="4024" spans="16:17" ht="12.75">
      <c r="P4024" s="2"/>
      <c r="Q4024" s="2"/>
    </row>
    <row r="4025" spans="16:17" ht="12.75">
      <c r="P4025" s="2"/>
      <c r="Q4025" s="2"/>
    </row>
    <row r="4026" spans="16:17" ht="12.75">
      <c r="P4026" s="2"/>
      <c r="Q4026" s="2"/>
    </row>
    <row r="4027" spans="16:17" ht="12.75">
      <c r="P4027" s="2"/>
      <c r="Q4027" s="2"/>
    </row>
    <row r="4028" spans="16:17" ht="12.75">
      <c r="P4028" s="2"/>
      <c r="Q4028" s="2"/>
    </row>
    <row r="4029" spans="16:17" ht="12.75">
      <c r="P4029" s="2"/>
      <c r="Q4029" s="2"/>
    </row>
    <row r="4030" spans="16:17" ht="12.75">
      <c r="P4030" s="2"/>
      <c r="Q4030" s="2"/>
    </row>
    <row r="4031" spans="16:17" ht="12.75">
      <c r="P4031" s="2"/>
      <c r="Q4031" s="2"/>
    </row>
    <row r="4032" spans="16:17" ht="12.75">
      <c r="P4032" s="2"/>
      <c r="Q4032" s="2"/>
    </row>
    <row r="4033" spans="16:17" ht="12.75">
      <c r="P4033" s="2"/>
      <c r="Q4033" s="2"/>
    </row>
    <row r="4034" spans="16:17" ht="12.75">
      <c r="P4034" s="2"/>
      <c r="Q4034" s="2"/>
    </row>
    <row r="4035" spans="16:17" ht="12.75">
      <c r="P4035" s="2"/>
      <c r="Q4035" s="2"/>
    </row>
    <row r="4036" spans="16:17" ht="12.75">
      <c r="P4036" s="2"/>
      <c r="Q4036" s="2"/>
    </row>
    <row r="4037" spans="16:17" ht="12.75">
      <c r="P4037" s="2"/>
      <c r="Q4037" s="2"/>
    </row>
    <row r="4038" spans="16:17" ht="12.75">
      <c r="P4038" s="2"/>
      <c r="Q4038" s="2"/>
    </row>
    <row r="4039" spans="16:17" ht="12.75">
      <c r="P4039" s="2"/>
      <c r="Q4039" s="2"/>
    </row>
    <row r="4040" spans="16:17" ht="12.75">
      <c r="P4040" s="2"/>
      <c r="Q4040" s="2"/>
    </row>
    <row r="4041" spans="16:17" ht="12.75">
      <c r="P4041" s="2"/>
      <c r="Q4041" s="2"/>
    </row>
    <row r="4042" spans="16:17" ht="12.75">
      <c r="P4042" s="2"/>
      <c r="Q4042" s="2"/>
    </row>
    <row r="4043" spans="16:17" ht="12.75">
      <c r="P4043" s="2"/>
      <c r="Q4043" s="2"/>
    </row>
    <row r="4044" spans="16:17" ht="12.75">
      <c r="P4044" s="2"/>
      <c r="Q4044" s="2"/>
    </row>
    <row r="4045" spans="16:17" ht="12.75">
      <c r="P4045" s="2"/>
      <c r="Q4045" s="2"/>
    </row>
    <row r="4046" spans="16:17" ht="12.75">
      <c r="P4046" s="2"/>
      <c r="Q4046" s="2"/>
    </row>
    <row r="4047" spans="16:17" ht="12.75">
      <c r="P4047" s="2"/>
      <c r="Q4047" s="2"/>
    </row>
    <row r="4048" spans="16:17" ht="12.75">
      <c r="P4048" s="2"/>
      <c r="Q4048" s="2"/>
    </row>
    <row r="4049" spans="16:17" ht="12.75">
      <c r="P4049" s="2"/>
      <c r="Q4049" s="2"/>
    </row>
    <row r="4050" spans="16:17" ht="12.75">
      <c r="P4050" s="2"/>
      <c r="Q4050" s="2"/>
    </row>
    <row r="4051" spans="16:17" ht="12.75">
      <c r="P4051" s="2"/>
      <c r="Q4051" s="2"/>
    </row>
    <row r="4052" spans="16:17" ht="12.75">
      <c r="P4052" s="2"/>
      <c r="Q4052" s="2"/>
    </row>
    <row r="4053" spans="16:17" ht="12.75">
      <c r="P4053" s="2"/>
      <c r="Q4053" s="2"/>
    </row>
    <row r="4054" spans="16:17" ht="12.75">
      <c r="P4054" s="2"/>
      <c r="Q4054" s="2"/>
    </row>
    <row r="4055" spans="16:17" ht="12.75">
      <c r="P4055" s="2"/>
      <c r="Q4055" s="2"/>
    </row>
    <row r="4056" spans="16:17" ht="12.75">
      <c r="P4056" s="2"/>
      <c r="Q4056" s="2"/>
    </row>
    <row r="4057" spans="16:17" ht="12.75">
      <c r="P4057" s="2"/>
      <c r="Q4057" s="2"/>
    </row>
    <row r="4058" spans="16:17" ht="12.75">
      <c r="P4058" s="2"/>
      <c r="Q4058" s="2"/>
    </row>
    <row r="4059" spans="16:17" ht="12.75">
      <c r="P4059" s="2"/>
      <c r="Q4059" s="2"/>
    </row>
    <row r="4060" spans="16:17" ht="12.75">
      <c r="P4060" s="2"/>
      <c r="Q4060" s="2"/>
    </row>
    <row r="4061" spans="16:17" ht="12.75">
      <c r="P4061" s="2"/>
      <c r="Q4061" s="2"/>
    </row>
    <row r="4062" spans="16:17" ht="12.75">
      <c r="P4062" s="2"/>
      <c r="Q4062" s="2"/>
    </row>
    <row r="4063" spans="16:17" ht="12.75">
      <c r="P4063" s="2"/>
      <c r="Q4063" s="2"/>
    </row>
    <row r="4064" spans="16:17" ht="12.75">
      <c r="P4064" s="2"/>
      <c r="Q4064" s="2"/>
    </row>
    <row r="4065" spans="16:17" ht="12.75">
      <c r="P4065" s="2"/>
      <c r="Q4065" s="2"/>
    </row>
    <row r="4066" spans="16:17" ht="12.75">
      <c r="P4066" s="2"/>
      <c r="Q4066" s="2"/>
    </row>
    <row r="4067" spans="16:17" ht="12.75">
      <c r="P4067" s="2"/>
      <c r="Q4067" s="2"/>
    </row>
    <row r="4068" spans="16:17" ht="12.75">
      <c r="P4068" s="2"/>
      <c r="Q4068" s="2"/>
    </row>
    <row r="4069" spans="16:17" ht="12.75">
      <c r="P4069" s="2"/>
      <c r="Q4069" s="2"/>
    </row>
    <row r="4070" spans="16:17" ht="12.75">
      <c r="P4070" s="2"/>
      <c r="Q4070" s="2"/>
    </row>
    <row r="4071" spans="16:17" ht="12.75">
      <c r="P4071" s="2"/>
      <c r="Q4071" s="2"/>
    </row>
    <row r="4072" spans="16:17" ht="12.75">
      <c r="P4072" s="2"/>
      <c r="Q4072" s="2"/>
    </row>
    <row r="4073" spans="16:17" ht="12.75">
      <c r="P4073" s="2"/>
      <c r="Q4073" s="2"/>
    </row>
    <row r="4074" spans="16:17" ht="12.75">
      <c r="P4074" s="2"/>
      <c r="Q4074" s="2"/>
    </row>
    <row r="4075" spans="16:17" ht="12.75">
      <c r="P4075" s="2"/>
      <c r="Q4075" s="2"/>
    </row>
    <row r="4076" spans="16:17" ht="12.75">
      <c r="P4076" s="2"/>
      <c r="Q4076" s="2"/>
    </row>
    <row r="4077" spans="16:17" ht="12.75">
      <c r="P4077" s="2"/>
      <c r="Q4077" s="2"/>
    </row>
    <row r="4078" spans="16:17" ht="12.75">
      <c r="P4078" s="2"/>
      <c r="Q4078" s="2"/>
    </row>
    <row r="4079" spans="16:17" ht="12.75">
      <c r="P4079" s="2"/>
      <c r="Q4079" s="2"/>
    </row>
    <row r="4080" spans="16:17" ht="12.75">
      <c r="P4080" s="2"/>
      <c r="Q4080" s="2"/>
    </row>
    <row r="4081" spans="16:17" ht="12.75">
      <c r="P4081" s="2"/>
      <c r="Q4081" s="2"/>
    </row>
    <row r="4082" spans="16:17" ht="12.75">
      <c r="P4082" s="2"/>
      <c r="Q4082" s="2"/>
    </row>
    <row r="4083" spans="16:17" ht="12.75">
      <c r="P4083" s="2"/>
      <c r="Q4083" s="2"/>
    </row>
    <row r="4084" spans="16:17" ht="12.75">
      <c r="P4084" s="2"/>
      <c r="Q4084" s="2"/>
    </row>
    <row r="4085" spans="16:17" ht="12.75">
      <c r="P4085" s="2"/>
      <c r="Q4085" s="2"/>
    </row>
    <row r="4086" spans="16:17" ht="12.75">
      <c r="P4086" s="2"/>
      <c r="Q4086" s="2"/>
    </row>
    <row r="4087" spans="16:17" ht="12.75">
      <c r="P4087" s="2"/>
      <c r="Q4087" s="2"/>
    </row>
    <row r="4088" spans="16:17" ht="12.75">
      <c r="P4088" s="2"/>
      <c r="Q4088" s="2"/>
    </row>
    <row r="4089" spans="16:17" ht="12.75">
      <c r="P4089" s="2"/>
      <c r="Q4089" s="2"/>
    </row>
    <row r="4090" spans="16:17" ht="12.75">
      <c r="P4090" s="2"/>
      <c r="Q4090" s="2"/>
    </row>
    <row r="4091" spans="16:17" ht="12.75">
      <c r="P4091" s="2"/>
      <c r="Q4091" s="2"/>
    </row>
    <row r="4092" spans="16:17" ht="12.75">
      <c r="P4092" s="2"/>
      <c r="Q4092" s="2"/>
    </row>
    <row r="4093" spans="16:17" ht="12.75">
      <c r="P4093" s="2"/>
      <c r="Q4093" s="2"/>
    </row>
    <row r="4094" spans="16:17" ht="12.75">
      <c r="P4094" s="2"/>
      <c r="Q4094" s="2"/>
    </row>
    <row r="4095" spans="16:17" ht="12.75">
      <c r="P4095" s="2"/>
      <c r="Q4095" s="2"/>
    </row>
    <row r="4096" spans="16:17" ht="12.75">
      <c r="P4096" s="2"/>
      <c r="Q4096" s="2"/>
    </row>
    <row r="4097" spans="16:17" ht="12.75">
      <c r="P4097" s="2"/>
      <c r="Q4097" s="2"/>
    </row>
    <row r="4098" spans="16:17" ht="12.75">
      <c r="P4098" s="2"/>
      <c r="Q4098" s="2"/>
    </row>
    <row r="4099" spans="16:17" ht="12.75">
      <c r="P4099" s="2"/>
      <c r="Q4099" s="2"/>
    </row>
    <row r="4100" spans="16:17" ht="12.75">
      <c r="P4100" s="2"/>
      <c r="Q4100" s="2"/>
    </row>
    <row r="4101" spans="16:17" ht="12.75">
      <c r="P4101" s="2"/>
      <c r="Q4101" s="2"/>
    </row>
    <row r="4102" spans="16:17" ht="12.75">
      <c r="P4102" s="2"/>
      <c r="Q4102" s="2"/>
    </row>
    <row r="4103" spans="16:17" ht="12.75">
      <c r="P4103" s="2"/>
      <c r="Q4103" s="2"/>
    </row>
    <row r="4104" spans="16:17" ht="12.75">
      <c r="P4104" s="2"/>
      <c r="Q4104" s="2"/>
    </row>
    <row r="4105" spans="16:17" ht="12.75">
      <c r="P4105" s="2"/>
      <c r="Q4105" s="2"/>
    </row>
    <row r="4106" spans="16:17" ht="12.75">
      <c r="P4106" s="2"/>
      <c r="Q4106" s="2"/>
    </row>
    <row r="4107" spans="16:17" ht="12.75">
      <c r="P4107" s="2"/>
      <c r="Q4107" s="2"/>
    </row>
    <row r="4108" spans="16:17" ht="12.75">
      <c r="P4108" s="2"/>
      <c r="Q4108" s="2"/>
    </row>
    <row r="4109" spans="16:17" ht="12.75">
      <c r="P4109" s="2"/>
      <c r="Q4109" s="2"/>
    </row>
    <row r="4110" spans="16:17" ht="12.75">
      <c r="P4110" s="2"/>
      <c r="Q4110" s="2"/>
    </row>
    <row r="4111" spans="16:17" ht="12.75">
      <c r="P4111" s="2"/>
      <c r="Q4111" s="2"/>
    </row>
    <row r="4112" spans="16:17" ht="12.75">
      <c r="P4112" s="2"/>
      <c r="Q4112" s="2"/>
    </row>
    <row r="4113" spans="16:17" ht="12.75">
      <c r="P4113" s="2"/>
      <c r="Q4113" s="2"/>
    </row>
    <row r="4114" spans="16:17" ht="12.75">
      <c r="P4114" s="2"/>
      <c r="Q4114" s="2"/>
    </row>
    <row r="4115" spans="16:17" ht="12.75">
      <c r="P4115" s="2"/>
      <c r="Q4115" s="2"/>
    </row>
    <row r="4116" spans="16:17" ht="12.75">
      <c r="P4116" s="2"/>
      <c r="Q4116" s="2"/>
    </row>
    <row r="4117" spans="16:17" ht="12.75">
      <c r="P4117" s="2"/>
      <c r="Q4117" s="2"/>
    </row>
    <row r="4118" spans="16:17" ht="12.75">
      <c r="P4118" s="2"/>
      <c r="Q4118" s="2"/>
    </row>
    <row r="4119" spans="16:17" ht="12.75">
      <c r="P4119" s="2"/>
      <c r="Q4119" s="2"/>
    </row>
    <row r="4120" spans="16:17" ht="12.75">
      <c r="P4120" s="2"/>
      <c r="Q4120" s="2"/>
    </row>
    <row r="4121" spans="16:17" ht="12.75">
      <c r="P4121" s="2"/>
      <c r="Q4121" s="2"/>
    </row>
    <row r="4122" spans="16:17" ht="12.75">
      <c r="P4122" s="2"/>
      <c r="Q4122" s="2"/>
    </row>
    <row r="4123" spans="16:17" ht="12.75">
      <c r="P4123" s="2"/>
      <c r="Q4123" s="2"/>
    </row>
    <row r="4124" spans="16:17" ht="12.75">
      <c r="P4124" s="2"/>
      <c r="Q4124" s="2"/>
    </row>
    <row r="4125" spans="16:17" ht="12.75">
      <c r="P4125" s="2"/>
      <c r="Q4125" s="2"/>
    </row>
    <row r="4126" spans="16:17" ht="12.75">
      <c r="P4126" s="2"/>
      <c r="Q4126" s="2"/>
    </row>
    <row r="4127" spans="16:17" ht="12.75">
      <c r="P4127" s="2"/>
      <c r="Q4127" s="2"/>
    </row>
    <row r="4128" spans="16:17" ht="12.75">
      <c r="P4128" s="2"/>
      <c r="Q4128" s="2"/>
    </row>
    <row r="4129" spans="16:17" ht="12.75">
      <c r="P4129" s="2"/>
      <c r="Q4129" s="2"/>
    </row>
    <row r="4130" spans="16:17" ht="12.75">
      <c r="P4130" s="2"/>
      <c r="Q4130" s="2"/>
    </row>
    <row r="4131" spans="16:17" ht="12.75">
      <c r="P4131" s="2"/>
      <c r="Q4131" s="2"/>
    </row>
    <row r="4132" spans="16:17" ht="12.75">
      <c r="P4132" s="2"/>
      <c r="Q4132" s="2"/>
    </row>
    <row r="4133" spans="16:17" ht="12.75">
      <c r="P4133" s="2"/>
      <c r="Q4133" s="2"/>
    </row>
    <row r="4134" spans="16:17" ht="12.75">
      <c r="P4134" s="2"/>
      <c r="Q4134" s="2"/>
    </row>
    <row r="4135" spans="16:17" ht="12.75">
      <c r="P4135" s="2"/>
      <c r="Q4135" s="2"/>
    </row>
    <row r="4136" spans="16:17" ht="12.75">
      <c r="P4136" s="2"/>
      <c r="Q4136" s="2"/>
    </row>
    <row r="4137" spans="16:17" ht="12.75">
      <c r="P4137" s="2"/>
      <c r="Q4137" s="2"/>
    </row>
    <row r="4138" spans="16:17" ht="12.75">
      <c r="P4138" s="2"/>
      <c r="Q4138" s="2"/>
    </row>
    <row r="4139" spans="16:17" ht="12.75">
      <c r="P4139" s="2"/>
      <c r="Q4139" s="2"/>
    </row>
    <row r="4140" spans="16:17" ht="12.75">
      <c r="P4140" s="2"/>
      <c r="Q4140" s="2"/>
    </row>
    <row r="4141" spans="16:17" ht="12.75">
      <c r="P4141" s="2"/>
      <c r="Q4141" s="2"/>
    </row>
    <row r="4142" spans="16:17" ht="12.75">
      <c r="P4142" s="2"/>
      <c r="Q4142" s="2"/>
    </row>
    <row r="4143" spans="16:17" ht="12.75">
      <c r="P4143" s="2"/>
      <c r="Q4143" s="2"/>
    </row>
    <row r="4144" spans="16:17" ht="12.75">
      <c r="P4144" s="2"/>
      <c r="Q4144" s="2"/>
    </row>
    <row r="4145" spans="16:17" ht="12.75">
      <c r="P4145" s="2"/>
      <c r="Q4145" s="2"/>
    </row>
    <row r="4146" spans="16:17" ht="12.75">
      <c r="P4146" s="2"/>
      <c r="Q4146" s="2"/>
    </row>
    <row r="4147" spans="16:17" ht="12.75">
      <c r="P4147" s="2"/>
      <c r="Q4147" s="2"/>
    </row>
    <row r="4148" spans="16:17" ht="12.75">
      <c r="P4148" s="2"/>
      <c r="Q4148" s="2"/>
    </row>
    <row r="4149" spans="16:17" ht="12.75">
      <c r="P4149" s="2"/>
      <c r="Q4149" s="2"/>
    </row>
    <row r="4150" spans="16:17" ht="12.75">
      <c r="P4150" s="2"/>
      <c r="Q4150" s="2"/>
    </row>
    <row r="4151" spans="16:17" ht="12.75">
      <c r="P4151" s="2"/>
      <c r="Q4151" s="2"/>
    </row>
    <row r="4152" spans="16:17" ht="12.75">
      <c r="P4152" s="2"/>
      <c r="Q4152" s="2"/>
    </row>
    <row r="4153" spans="16:17" ht="12.75">
      <c r="P4153" s="2"/>
      <c r="Q4153" s="2"/>
    </row>
    <row r="4154" spans="16:17" ht="12.75">
      <c r="P4154" s="2"/>
      <c r="Q4154" s="2"/>
    </row>
    <row r="4155" spans="16:17" ht="12.75">
      <c r="P4155" s="2"/>
      <c r="Q4155" s="2"/>
    </row>
    <row r="4156" spans="16:17" ht="12.75">
      <c r="P4156" s="2"/>
      <c r="Q4156" s="2"/>
    </row>
    <row r="4157" spans="16:17" ht="12.75">
      <c r="P4157" s="2"/>
      <c r="Q4157" s="2"/>
    </row>
    <row r="4158" spans="16:17" ht="12.75">
      <c r="P4158" s="2"/>
      <c r="Q4158" s="2"/>
    </row>
    <row r="4159" spans="16:17" ht="12.75">
      <c r="P4159" s="2"/>
      <c r="Q4159" s="2"/>
    </row>
    <row r="4160" spans="16:17" ht="12.75">
      <c r="P4160" s="2"/>
      <c r="Q4160" s="2"/>
    </row>
    <row r="4161" spans="16:17" ht="12.75">
      <c r="P4161" s="2"/>
      <c r="Q4161" s="2"/>
    </row>
    <row r="4162" spans="16:17" ht="12.75">
      <c r="P4162" s="2"/>
      <c r="Q4162" s="2"/>
    </row>
    <row r="4163" spans="16:17" ht="12.75">
      <c r="P4163" s="2"/>
      <c r="Q4163" s="2"/>
    </row>
    <row r="4164" spans="16:17" ht="12.75">
      <c r="P4164" s="2"/>
      <c r="Q4164" s="2"/>
    </row>
    <row r="4165" spans="16:17" ht="12.75">
      <c r="P4165" s="2"/>
      <c r="Q4165" s="2"/>
    </row>
    <row r="4166" spans="16:17" ht="12.75">
      <c r="P4166" s="2"/>
      <c r="Q4166" s="2"/>
    </row>
    <row r="4167" spans="16:17" ht="12.75">
      <c r="P4167" s="2"/>
      <c r="Q4167" s="2"/>
    </row>
    <row r="4168" spans="16:17" ht="12.75">
      <c r="P4168" s="2"/>
      <c r="Q4168" s="2"/>
    </row>
    <row r="4169" spans="16:17" ht="12.75">
      <c r="P4169" s="2"/>
      <c r="Q4169" s="2"/>
    </row>
    <row r="4170" spans="16:17" ht="12.75">
      <c r="P4170" s="2"/>
      <c r="Q4170" s="2"/>
    </row>
    <row r="4171" spans="16:17" ht="12.75">
      <c r="P4171" s="2"/>
      <c r="Q4171" s="2"/>
    </row>
    <row r="4172" spans="16:17" ht="12.75">
      <c r="P4172" s="2"/>
      <c r="Q4172" s="2"/>
    </row>
    <row r="4173" spans="16:17" ht="12.75">
      <c r="P4173" s="2"/>
      <c r="Q4173" s="2"/>
    </row>
    <row r="4174" spans="16:17" ht="12.75">
      <c r="P4174" s="2"/>
      <c r="Q4174" s="2"/>
    </row>
    <row r="4175" spans="16:17" ht="12.75">
      <c r="P4175" s="2"/>
      <c r="Q4175" s="2"/>
    </row>
    <row r="4176" spans="16:17" ht="12.75">
      <c r="P4176" s="2"/>
      <c r="Q4176" s="2"/>
    </row>
    <row r="4177" spans="16:17" ht="12.75">
      <c r="P4177" s="2"/>
      <c r="Q4177" s="2"/>
    </row>
    <row r="4178" spans="16:17" ht="12.75">
      <c r="P4178" s="2"/>
      <c r="Q4178" s="2"/>
    </row>
    <row r="4179" spans="16:17" ht="12.75">
      <c r="P4179" s="2"/>
      <c r="Q4179" s="2"/>
    </row>
    <row r="4180" spans="16:17" ht="12.75">
      <c r="P4180" s="2"/>
      <c r="Q4180" s="2"/>
    </row>
    <row r="4181" spans="16:17" ht="12.75">
      <c r="P4181" s="2"/>
      <c r="Q4181" s="2"/>
    </row>
    <row r="4182" spans="16:17" ht="12.75">
      <c r="P4182" s="2"/>
      <c r="Q4182" s="2"/>
    </row>
    <row r="4183" spans="16:17" ht="12.75">
      <c r="P4183" s="2"/>
      <c r="Q4183" s="2"/>
    </row>
    <row r="4184" spans="16:17" ht="12.75">
      <c r="P4184" s="2"/>
      <c r="Q4184" s="2"/>
    </row>
    <row r="4185" spans="16:17" ht="12.75">
      <c r="P4185" s="2"/>
      <c r="Q4185" s="2"/>
    </row>
    <row r="4186" spans="16:17" ht="12.75">
      <c r="P4186" s="2"/>
      <c r="Q4186" s="2"/>
    </row>
    <row r="4187" spans="16:17" ht="12.75">
      <c r="P4187" s="2"/>
      <c r="Q4187" s="2"/>
    </row>
    <row r="4188" spans="16:17" ht="12.75">
      <c r="P4188" s="2"/>
      <c r="Q4188" s="2"/>
    </row>
    <row r="4189" spans="16:17" ht="12.75">
      <c r="P4189" s="2"/>
      <c r="Q4189" s="2"/>
    </row>
    <row r="4190" spans="16:17" ht="12.75">
      <c r="P4190" s="2"/>
      <c r="Q4190" s="2"/>
    </row>
    <row r="4191" spans="16:17" ht="12.75">
      <c r="P4191" s="2"/>
      <c r="Q4191" s="2"/>
    </row>
    <row r="4192" spans="16:17" ht="12.75">
      <c r="P4192" s="2"/>
      <c r="Q4192" s="2"/>
    </row>
    <row r="4193" spans="16:17" ht="12.75">
      <c r="P4193" s="2"/>
      <c r="Q4193" s="2"/>
    </row>
    <row r="4194" spans="16:17" ht="12.75">
      <c r="P4194" s="2"/>
      <c r="Q4194" s="2"/>
    </row>
    <row r="4195" spans="16:17" ht="12.75">
      <c r="P4195" s="2"/>
      <c r="Q4195" s="2"/>
    </row>
    <row r="4196" spans="16:17" ht="12.75">
      <c r="P4196" s="2"/>
      <c r="Q4196" s="2"/>
    </row>
    <row r="4197" spans="16:17" ht="12.75">
      <c r="P4197" s="2"/>
      <c r="Q4197" s="2"/>
    </row>
    <row r="4198" spans="16:17" ht="12.75">
      <c r="P4198" s="2"/>
      <c r="Q4198" s="2"/>
    </row>
    <row r="4199" spans="16:17" ht="12.75">
      <c r="P4199" s="2"/>
      <c r="Q4199" s="2"/>
    </row>
    <row r="4200" spans="16:17" ht="12.75">
      <c r="P4200" s="2"/>
      <c r="Q4200" s="2"/>
    </row>
    <row r="4201" spans="16:17" ht="12.75">
      <c r="P4201" s="2"/>
      <c r="Q4201" s="2"/>
    </row>
    <row r="4202" spans="16:17" ht="12.75">
      <c r="P4202" s="2"/>
      <c r="Q4202" s="2"/>
    </row>
    <row r="4203" spans="16:17" ht="12.75">
      <c r="P4203" s="2"/>
      <c r="Q4203" s="2"/>
    </row>
    <row r="4204" spans="16:17" ht="12.75">
      <c r="P4204" s="2"/>
      <c r="Q4204" s="2"/>
    </row>
    <row r="4205" spans="16:17" ht="12.75">
      <c r="P4205" s="2"/>
      <c r="Q4205" s="2"/>
    </row>
    <row r="4206" spans="16:17" ht="12.75">
      <c r="P4206" s="2"/>
      <c r="Q4206" s="2"/>
    </row>
    <row r="4207" spans="16:17" ht="12.75">
      <c r="P4207" s="2"/>
      <c r="Q4207" s="2"/>
    </row>
    <row r="4208" spans="16:17" ht="12.75">
      <c r="P4208" s="2"/>
      <c r="Q4208" s="2"/>
    </row>
    <row r="4209" spans="16:17" ht="12.75">
      <c r="P4209" s="2"/>
      <c r="Q4209" s="2"/>
    </row>
    <row r="4210" spans="16:17" ht="12.75">
      <c r="P4210" s="2"/>
      <c r="Q4210" s="2"/>
    </row>
    <row r="4211" spans="16:17" ht="12.75">
      <c r="P4211" s="2"/>
      <c r="Q4211" s="2"/>
    </row>
    <row r="4212" spans="16:17" ht="12.75">
      <c r="P4212" s="2"/>
      <c r="Q4212" s="2"/>
    </row>
    <row r="4213" spans="16:17" ht="12.75">
      <c r="P4213" s="2"/>
      <c r="Q4213" s="2"/>
    </row>
    <row r="4214" spans="16:17" ht="12.75">
      <c r="P4214" s="2"/>
      <c r="Q4214" s="2"/>
    </row>
    <row r="4215" spans="16:17" ht="12.75">
      <c r="P4215" s="2"/>
      <c r="Q4215" s="2"/>
    </row>
    <row r="4216" spans="16:17" ht="12.75">
      <c r="P4216" s="2"/>
      <c r="Q4216" s="2"/>
    </row>
    <row r="4217" spans="16:17" ht="12.75">
      <c r="P4217" s="2"/>
      <c r="Q4217" s="2"/>
    </row>
    <row r="4218" spans="16:17" ht="12.75">
      <c r="P4218" s="2"/>
      <c r="Q4218" s="2"/>
    </row>
    <row r="4219" spans="16:17" ht="12.75">
      <c r="P4219" s="2"/>
      <c r="Q4219" s="2"/>
    </row>
    <row r="4220" spans="16:17" ht="12.75">
      <c r="P4220" s="2"/>
      <c r="Q4220" s="2"/>
    </row>
    <row r="4221" spans="16:17" ht="12.75">
      <c r="P4221" s="2"/>
      <c r="Q4221" s="2"/>
    </row>
    <row r="4222" spans="16:17" ht="12.75">
      <c r="P4222" s="2"/>
      <c r="Q4222" s="2"/>
    </row>
    <row r="4223" spans="16:17" ht="12.75">
      <c r="P4223" s="2"/>
      <c r="Q4223" s="2"/>
    </row>
    <row r="4224" spans="16:17" ht="12.75">
      <c r="P4224" s="2"/>
      <c r="Q4224" s="2"/>
    </row>
    <row r="4225" spans="16:17" ht="12.75">
      <c r="P4225" s="2"/>
      <c r="Q4225" s="2"/>
    </row>
    <row r="4226" spans="16:17" ht="12.75">
      <c r="P4226" s="2"/>
      <c r="Q4226" s="2"/>
    </row>
    <row r="4227" spans="16:17" ht="12.75">
      <c r="P4227" s="2"/>
      <c r="Q4227" s="2"/>
    </row>
    <row r="4228" spans="16:17" ht="12.75">
      <c r="P4228" s="2"/>
      <c r="Q4228" s="2"/>
    </row>
    <row r="4229" spans="16:17" ht="12.75">
      <c r="P4229" s="2"/>
      <c r="Q4229" s="2"/>
    </row>
    <row r="4230" spans="16:17" ht="12.75">
      <c r="P4230" s="2"/>
      <c r="Q4230" s="2"/>
    </row>
    <row r="4231" spans="16:17" ht="12.75">
      <c r="P4231" s="2"/>
      <c r="Q4231" s="2"/>
    </row>
    <row r="4232" spans="16:17" ht="12.75">
      <c r="P4232" s="2"/>
      <c r="Q4232" s="2"/>
    </row>
    <row r="4233" spans="16:17" ht="12.75">
      <c r="P4233" s="2"/>
      <c r="Q4233" s="2"/>
    </row>
    <row r="4234" spans="16:17" ht="12.75">
      <c r="P4234" s="2"/>
      <c r="Q4234" s="2"/>
    </row>
    <row r="4235" spans="16:17" ht="12.75">
      <c r="P4235" s="2"/>
      <c r="Q4235" s="2"/>
    </row>
    <row r="4236" spans="16:17" ht="12.75">
      <c r="P4236" s="2"/>
      <c r="Q4236" s="2"/>
    </row>
    <row r="4237" spans="16:17" ht="12.75">
      <c r="P4237" s="2"/>
      <c r="Q4237" s="2"/>
    </row>
    <row r="4238" spans="16:17" ht="12.75">
      <c r="P4238" s="2"/>
      <c r="Q4238" s="2"/>
    </row>
    <row r="4239" spans="16:17" ht="12.75">
      <c r="P4239" s="2"/>
      <c r="Q4239" s="2"/>
    </row>
    <row r="4240" spans="16:17" ht="12.75">
      <c r="P4240" s="2"/>
      <c r="Q4240" s="2"/>
    </row>
    <row r="4241" spans="16:17" ht="12.75">
      <c r="P4241" s="2"/>
      <c r="Q4241" s="2"/>
    </row>
    <row r="4242" spans="16:17" ht="12.75">
      <c r="P4242" s="2"/>
      <c r="Q4242" s="2"/>
    </row>
    <row r="4243" spans="16:17" ht="12.75">
      <c r="P4243" s="2"/>
      <c r="Q4243" s="2"/>
    </row>
    <row r="4244" spans="16:17" ht="12.75">
      <c r="P4244" s="2"/>
      <c r="Q4244" s="2"/>
    </row>
    <row r="4245" spans="16:17" ht="12.75">
      <c r="P4245" s="2"/>
      <c r="Q4245" s="2"/>
    </row>
    <row r="4246" spans="16:17" ht="12.75">
      <c r="P4246" s="2"/>
      <c r="Q4246" s="2"/>
    </row>
    <row r="4247" spans="16:17" ht="12.75">
      <c r="P4247" s="2"/>
      <c r="Q4247" s="2"/>
    </row>
    <row r="4248" spans="16:17" ht="12.75">
      <c r="P4248" s="2"/>
      <c r="Q4248" s="2"/>
    </row>
    <row r="4249" spans="16:17" ht="12.75">
      <c r="P4249" s="2"/>
      <c r="Q4249" s="2"/>
    </row>
    <row r="4250" spans="16:17" ht="12.75">
      <c r="P4250" s="2"/>
      <c r="Q4250" s="2"/>
    </row>
    <row r="4251" spans="16:17" ht="12.75">
      <c r="P4251" s="2"/>
      <c r="Q4251" s="2"/>
    </row>
    <row r="4252" spans="16:17" ht="12.75">
      <c r="P4252" s="2"/>
      <c r="Q4252" s="2"/>
    </row>
    <row r="4253" spans="16:17" ht="12.75">
      <c r="P4253" s="2"/>
      <c r="Q4253" s="2"/>
    </row>
    <row r="4254" spans="16:17" ht="12.75">
      <c r="P4254" s="2"/>
      <c r="Q4254" s="2"/>
    </row>
    <row r="4255" spans="16:17" ht="12.75">
      <c r="P4255" s="2"/>
      <c r="Q4255" s="2"/>
    </row>
    <row r="4256" spans="16:17" ht="12.75">
      <c r="P4256" s="2"/>
      <c r="Q4256" s="2"/>
    </row>
    <row r="4257" spans="16:17" ht="12.75">
      <c r="P4257" s="2"/>
      <c r="Q4257" s="2"/>
    </row>
    <row r="4258" spans="16:17" ht="12.75">
      <c r="P4258" s="2"/>
      <c r="Q4258" s="2"/>
    </row>
    <row r="4259" spans="16:17" ht="12.75">
      <c r="P4259" s="2"/>
      <c r="Q4259" s="2"/>
    </row>
    <row r="4260" spans="16:17" ht="12.75">
      <c r="P4260" s="2"/>
      <c r="Q4260" s="2"/>
    </row>
    <row r="4261" spans="16:17" ht="12.75">
      <c r="P4261" s="2"/>
      <c r="Q4261" s="2"/>
    </row>
    <row r="4262" spans="16:17" ht="12.75">
      <c r="P4262" s="2"/>
      <c r="Q4262" s="2"/>
    </row>
    <row r="4263" spans="16:17" ht="12.75">
      <c r="P4263" s="2"/>
      <c r="Q4263" s="2"/>
    </row>
    <row r="4264" spans="16:17" ht="12.75">
      <c r="P4264" s="2"/>
      <c r="Q4264" s="2"/>
    </row>
    <row r="4265" spans="16:17" ht="12.75">
      <c r="P4265" s="2"/>
      <c r="Q4265" s="2"/>
    </row>
    <row r="4266" spans="16:17" ht="12.75">
      <c r="P4266" s="2"/>
      <c r="Q4266" s="2"/>
    </row>
    <row r="4267" spans="16:17" ht="12.75">
      <c r="P4267" s="2"/>
      <c r="Q4267" s="2"/>
    </row>
    <row r="4268" spans="16:17" ht="12.75">
      <c r="P4268" s="2"/>
      <c r="Q4268" s="2"/>
    </row>
    <row r="4269" spans="16:17" ht="12.75">
      <c r="P4269" s="2"/>
      <c r="Q4269" s="2"/>
    </row>
    <row r="4270" spans="16:17" ht="12.75">
      <c r="P4270" s="2"/>
      <c r="Q4270" s="2"/>
    </row>
    <row r="4271" spans="16:17" ht="12.75">
      <c r="P4271" s="2"/>
      <c r="Q4271" s="2"/>
    </row>
    <row r="4272" spans="16:17" ht="12.75">
      <c r="P4272" s="2"/>
      <c r="Q4272" s="2"/>
    </row>
    <row r="4273" spans="16:17" ht="12.75">
      <c r="P4273" s="2"/>
      <c r="Q4273" s="2"/>
    </row>
    <row r="4274" spans="16:17" ht="12.75">
      <c r="P4274" s="2"/>
      <c r="Q4274" s="2"/>
    </row>
    <row r="4275" spans="16:17" ht="12.75">
      <c r="P4275" s="2"/>
      <c r="Q4275" s="2"/>
    </row>
    <row r="4276" spans="16:17" ht="12.75">
      <c r="P4276" s="2"/>
      <c r="Q4276" s="2"/>
    </row>
    <row r="4277" spans="16:17" ht="12.75">
      <c r="P4277" s="2"/>
      <c r="Q4277" s="2"/>
    </row>
    <row r="4278" spans="16:17" ht="12.75">
      <c r="P4278" s="2"/>
      <c r="Q4278" s="2"/>
    </row>
    <row r="4279" spans="16:17" ht="12.75">
      <c r="P4279" s="2"/>
      <c r="Q4279" s="2"/>
    </row>
    <row r="4280" spans="16:17" ht="12.75">
      <c r="P4280" s="2"/>
      <c r="Q4280" s="2"/>
    </row>
    <row r="4281" spans="16:17" ht="12.75">
      <c r="P4281" s="2"/>
      <c r="Q4281" s="2"/>
    </row>
    <row r="4282" spans="16:17" ht="12.75">
      <c r="P4282" s="2"/>
      <c r="Q4282" s="2"/>
    </row>
    <row r="4283" spans="16:17" ht="12.75">
      <c r="P4283" s="2"/>
      <c r="Q4283" s="2"/>
    </row>
    <row r="4284" spans="16:17" ht="12.75">
      <c r="P4284" s="2"/>
      <c r="Q4284" s="2"/>
    </row>
    <row r="4285" spans="16:17" ht="12.75">
      <c r="P4285" s="2"/>
      <c r="Q4285" s="2"/>
    </row>
    <row r="4286" spans="16:17" ht="12.75">
      <c r="P4286" s="2"/>
      <c r="Q4286" s="2"/>
    </row>
    <row r="4287" spans="16:17" ht="12.75">
      <c r="P4287" s="2"/>
      <c r="Q4287" s="2"/>
    </row>
    <row r="4288" spans="16:17" ht="12.75">
      <c r="P4288" s="2"/>
      <c r="Q4288" s="2"/>
    </row>
    <row r="4289" spans="16:17" ht="12.75">
      <c r="P4289" s="2"/>
      <c r="Q4289" s="2"/>
    </row>
    <row r="4290" spans="16:17" ht="12.75">
      <c r="P4290" s="2"/>
      <c r="Q4290" s="2"/>
    </row>
    <row r="4291" spans="16:17" ht="12.75">
      <c r="P4291" s="2"/>
      <c r="Q4291" s="2"/>
    </row>
    <row r="4292" spans="16:17" ht="12.75">
      <c r="P4292" s="2"/>
      <c r="Q4292" s="2"/>
    </row>
    <row r="4293" spans="16:17" ht="12.75">
      <c r="P4293" s="2"/>
      <c r="Q4293" s="2"/>
    </row>
    <row r="4294" spans="16:17" ht="12.75">
      <c r="P4294" s="2"/>
      <c r="Q4294" s="2"/>
    </row>
    <row r="4295" spans="16:17" ht="12.75">
      <c r="P4295" s="2"/>
      <c r="Q4295" s="2"/>
    </row>
    <row r="4296" spans="16:17" ht="12.75">
      <c r="P4296" s="2"/>
      <c r="Q4296" s="2"/>
    </row>
    <row r="4297" spans="16:17" ht="12.75">
      <c r="P4297" s="2"/>
      <c r="Q4297" s="2"/>
    </row>
    <row r="4298" spans="16:17" ht="12.75">
      <c r="P4298" s="2"/>
      <c r="Q4298" s="2"/>
    </row>
    <row r="4299" spans="16:17" ht="12.75">
      <c r="P4299" s="2"/>
      <c r="Q4299" s="2"/>
    </row>
    <row r="4300" spans="16:17" ht="12.75">
      <c r="P4300" s="2"/>
      <c r="Q4300" s="2"/>
    </row>
    <row r="4301" spans="16:17" ht="12.75">
      <c r="P4301" s="2"/>
      <c r="Q4301" s="2"/>
    </row>
    <row r="4302" spans="16:17" ht="12.75">
      <c r="P4302" s="2"/>
      <c r="Q4302" s="2"/>
    </row>
    <row r="4303" spans="16:17" ht="12.75">
      <c r="P4303" s="2"/>
      <c r="Q4303" s="2"/>
    </row>
    <row r="4304" spans="16:17" ht="12.75">
      <c r="P4304" s="2"/>
      <c r="Q4304" s="2"/>
    </row>
    <row r="4305" spans="16:17" ht="12.75">
      <c r="P4305" s="2"/>
      <c r="Q4305" s="2"/>
    </row>
    <row r="4306" spans="16:17" ht="12.75">
      <c r="P4306" s="2"/>
      <c r="Q4306" s="2"/>
    </row>
    <row r="4307" spans="16:17" ht="12.75">
      <c r="P4307" s="2"/>
      <c r="Q4307" s="2"/>
    </row>
    <row r="4308" spans="16:17" ht="12.75">
      <c r="P4308" s="2"/>
      <c r="Q4308" s="2"/>
    </row>
    <row r="4309" spans="16:17" ht="12.75">
      <c r="P4309" s="2"/>
      <c r="Q4309" s="2"/>
    </row>
    <row r="4310" spans="16:17" ht="12.75">
      <c r="P4310" s="2"/>
      <c r="Q4310" s="2"/>
    </row>
    <row r="4311" spans="16:17" ht="12.75">
      <c r="P4311" s="2"/>
      <c r="Q4311" s="2"/>
    </row>
    <row r="4312" spans="16:17" ht="12.75">
      <c r="P4312" s="2"/>
      <c r="Q4312" s="2"/>
    </row>
    <row r="4313" spans="16:17" ht="12.75">
      <c r="P4313" s="2"/>
      <c r="Q4313" s="2"/>
    </row>
    <row r="4314" spans="16:17" ht="12.75">
      <c r="P4314" s="2"/>
      <c r="Q4314" s="2"/>
    </row>
    <row r="4315" spans="16:17" ht="12.75">
      <c r="P4315" s="2"/>
      <c r="Q4315" s="2"/>
    </row>
    <row r="4316" spans="16:17" ht="12.75">
      <c r="P4316" s="2"/>
      <c r="Q4316" s="2"/>
    </row>
    <row r="4317" spans="16:17" ht="12.75">
      <c r="P4317" s="2"/>
      <c r="Q4317" s="2"/>
    </row>
    <row r="4318" spans="16:17" ht="12.75">
      <c r="P4318" s="2"/>
      <c r="Q4318" s="2"/>
    </row>
    <row r="4319" spans="16:17" ht="12.75">
      <c r="P4319" s="2"/>
      <c r="Q4319" s="2"/>
    </row>
    <row r="4320" spans="16:17" ht="12.75">
      <c r="P4320" s="2"/>
      <c r="Q4320" s="2"/>
    </row>
    <row r="4321" spans="16:17" ht="12.75">
      <c r="P4321" s="2"/>
      <c r="Q4321" s="2"/>
    </row>
    <row r="4322" spans="16:17" ht="12.75">
      <c r="P4322" s="2"/>
      <c r="Q4322" s="2"/>
    </row>
    <row r="4323" spans="16:17" ht="12.75">
      <c r="P4323" s="2"/>
      <c r="Q4323" s="2"/>
    </row>
    <row r="4324" spans="16:17" ht="12.75">
      <c r="P4324" s="2"/>
      <c r="Q4324" s="2"/>
    </row>
    <row r="4325" spans="16:17" ht="12.75">
      <c r="P4325" s="2"/>
      <c r="Q4325" s="2"/>
    </row>
    <row r="4326" spans="16:17" ht="12.75">
      <c r="P4326" s="2"/>
      <c r="Q4326" s="2"/>
    </row>
    <row r="4327" spans="16:17" ht="12.75">
      <c r="P4327" s="2"/>
      <c r="Q4327" s="2"/>
    </row>
    <row r="4328" spans="16:17" ht="12.75">
      <c r="P4328" s="2"/>
      <c r="Q4328" s="2"/>
    </row>
    <row r="4329" spans="16:17" ht="12.75">
      <c r="P4329" s="2"/>
      <c r="Q4329" s="2"/>
    </row>
    <row r="4330" spans="16:17" ht="12.75">
      <c r="P4330" s="2"/>
      <c r="Q4330" s="2"/>
    </row>
    <row r="4331" spans="16:17" ht="12.75">
      <c r="P4331" s="2"/>
      <c r="Q4331" s="2"/>
    </row>
    <row r="4332" spans="16:17" ht="12.75">
      <c r="P4332" s="2"/>
      <c r="Q4332" s="2"/>
    </row>
    <row r="4333" spans="16:17" ht="12.75">
      <c r="P4333" s="2"/>
      <c r="Q4333" s="2"/>
    </row>
    <row r="4334" spans="16:17" ht="12.75">
      <c r="P4334" s="2"/>
      <c r="Q4334" s="2"/>
    </row>
    <row r="4335" spans="16:17" ht="12.75">
      <c r="P4335" s="2"/>
      <c r="Q4335" s="2"/>
    </row>
    <row r="4336" spans="16:17" ht="12.75">
      <c r="P4336" s="2"/>
      <c r="Q4336" s="2"/>
    </row>
    <row r="4337" spans="16:17" ht="12.75">
      <c r="P4337" s="2"/>
      <c r="Q4337" s="2"/>
    </row>
    <row r="4338" spans="16:17" ht="12.75">
      <c r="P4338" s="2"/>
      <c r="Q4338" s="2"/>
    </row>
    <row r="4339" spans="16:17" ht="12.75">
      <c r="P4339" s="2"/>
      <c r="Q4339" s="2"/>
    </row>
    <row r="4340" spans="16:17" ht="12.75">
      <c r="P4340" s="2"/>
      <c r="Q4340" s="2"/>
    </row>
    <row r="4341" spans="16:17" ht="12.75">
      <c r="P4341" s="2"/>
      <c r="Q4341" s="2"/>
    </row>
    <row r="4342" spans="16:17" ht="12.75">
      <c r="P4342" s="2"/>
      <c r="Q4342" s="2"/>
    </row>
    <row r="4343" spans="16:17" ht="12.75">
      <c r="P4343" s="2"/>
      <c r="Q4343" s="2"/>
    </row>
    <row r="4344" spans="16:17" ht="12.75">
      <c r="P4344" s="2"/>
      <c r="Q4344" s="2"/>
    </row>
    <row r="4345" spans="16:17" ht="12.75">
      <c r="P4345" s="2"/>
      <c r="Q4345" s="2"/>
    </row>
    <row r="4346" spans="16:17" ht="12.75">
      <c r="P4346" s="2"/>
      <c r="Q4346" s="2"/>
    </row>
    <row r="4347" spans="16:17" ht="12.75">
      <c r="P4347" s="2"/>
      <c r="Q4347" s="2"/>
    </row>
    <row r="4348" spans="16:17" ht="12.75">
      <c r="P4348" s="2"/>
      <c r="Q4348" s="2"/>
    </row>
    <row r="4349" spans="16:17" ht="12.75">
      <c r="P4349" s="2"/>
      <c r="Q4349" s="2"/>
    </row>
    <row r="4350" spans="16:17" ht="12.75">
      <c r="P4350" s="2"/>
      <c r="Q4350" s="2"/>
    </row>
    <row r="4351" spans="16:17" ht="12.75">
      <c r="P4351" s="2"/>
      <c r="Q4351" s="2"/>
    </row>
    <row r="4352" spans="16:17" ht="12.75">
      <c r="P4352" s="2"/>
      <c r="Q4352" s="2"/>
    </row>
    <row r="4353" spans="16:17" ht="12.75">
      <c r="P4353" s="2"/>
      <c r="Q4353" s="2"/>
    </row>
    <row r="4354" spans="16:17" ht="12.75">
      <c r="P4354" s="2"/>
      <c r="Q4354" s="2"/>
    </row>
    <row r="4355" spans="16:17" ht="12.75">
      <c r="P4355" s="2"/>
      <c r="Q4355" s="2"/>
    </row>
    <row r="4356" spans="16:17" ht="12.75">
      <c r="P4356" s="2"/>
      <c r="Q4356" s="2"/>
    </row>
    <row r="4357" spans="16:17" ht="12.75">
      <c r="P4357" s="2"/>
      <c r="Q4357" s="2"/>
    </row>
    <row r="4358" spans="16:17" ht="12.75">
      <c r="P4358" s="2"/>
      <c r="Q4358" s="2"/>
    </row>
    <row r="4359" spans="16:17" ht="12.75">
      <c r="P4359" s="2"/>
      <c r="Q4359" s="2"/>
    </row>
    <row r="4360" spans="16:17" ht="12.75">
      <c r="P4360" s="2"/>
      <c r="Q4360" s="2"/>
    </row>
    <row r="4361" spans="16:17" ht="12.75">
      <c r="P4361" s="2"/>
      <c r="Q4361" s="2"/>
    </row>
    <row r="4362" spans="16:17" ht="12.75">
      <c r="P4362" s="2"/>
      <c r="Q4362" s="2"/>
    </row>
    <row r="4363" spans="16:17" ht="12.75">
      <c r="P4363" s="2"/>
      <c r="Q4363" s="2"/>
    </row>
    <row r="4364" spans="16:17" ht="12.75">
      <c r="P4364" s="2"/>
      <c r="Q4364" s="2"/>
    </row>
    <row r="4365" spans="16:17" ht="12.75">
      <c r="P4365" s="2"/>
      <c r="Q4365" s="2"/>
    </row>
    <row r="4366" spans="16:17" ht="12.75">
      <c r="P4366" s="2"/>
      <c r="Q4366" s="2"/>
    </row>
    <row r="4367" spans="16:17" ht="12.75">
      <c r="P4367" s="2"/>
      <c r="Q4367" s="2"/>
    </row>
    <row r="4368" spans="16:17" ht="12.75">
      <c r="P4368" s="2"/>
      <c r="Q4368" s="2"/>
    </row>
    <row r="4369" spans="16:17" ht="12.75">
      <c r="P4369" s="2"/>
      <c r="Q4369" s="2"/>
    </row>
    <row r="4370" spans="16:17" ht="12.75">
      <c r="P4370" s="2"/>
      <c r="Q4370" s="2"/>
    </row>
    <row r="4371" spans="16:17" ht="12.75">
      <c r="P4371" s="2"/>
      <c r="Q4371" s="2"/>
    </row>
    <row r="4372" spans="16:17" ht="12.75">
      <c r="P4372" s="2"/>
      <c r="Q4372" s="2"/>
    </row>
    <row r="4373" spans="16:17" ht="12.75">
      <c r="P4373" s="2"/>
      <c r="Q4373" s="2"/>
    </row>
    <row r="4374" spans="16:17" ht="12.75">
      <c r="P4374" s="2"/>
      <c r="Q4374" s="2"/>
    </row>
    <row r="4375" spans="16:17" ht="12.75">
      <c r="P4375" s="2"/>
      <c r="Q4375" s="2"/>
    </row>
    <row r="4376" spans="16:17" ht="12.75">
      <c r="P4376" s="2"/>
      <c r="Q4376" s="2"/>
    </row>
    <row r="4377" spans="16:17" ht="12.75">
      <c r="P4377" s="2"/>
      <c r="Q4377" s="2"/>
    </row>
    <row r="4378" spans="16:17" ht="12.75">
      <c r="P4378" s="2"/>
      <c r="Q4378" s="2"/>
    </row>
    <row r="4379" spans="16:17" ht="12.75">
      <c r="P4379" s="2"/>
      <c r="Q4379" s="2"/>
    </row>
    <row r="4380" spans="16:17" ht="12.75">
      <c r="P4380" s="2"/>
      <c r="Q4380" s="2"/>
    </row>
    <row r="4381" spans="16:17" ht="12.75">
      <c r="P4381" s="2"/>
      <c r="Q4381" s="2"/>
    </row>
    <row r="4382" spans="16:17" ht="12.75">
      <c r="P4382" s="2"/>
      <c r="Q4382" s="2"/>
    </row>
    <row r="4383" spans="16:17" ht="12.75">
      <c r="P4383" s="2"/>
      <c r="Q4383" s="2"/>
    </row>
    <row r="4384" spans="16:17" ht="12.75">
      <c r="P4384" s="2"/>
      <c r="Q4384" s="2"/>
    </row>
    <row r="4385" spans="16:17" ht="12.75">
      <c r="P4385" s="2"/>
      <c r="Q4385" s="2"/>
    </row>
    <row r="4386" spans="16:17" ht="12.75">
      <c r="P4386" s="2"/>
      <c r="Q4386" s="2"/>
    </row>
    <row r="4387" spans="16:17" ht="12.75">
      <c r="P4387" s="2"/>
      <c r="Q4387" s="2"/>
    </row>
    <row r="4388" spans="16:17" ht="12.75">
      <c r="P4388" s="2"/>
      <c r="Q4388" s="2"/>
    </row>
    <row r="4389" spans="16:17" ht="12.75">
      <c r="P4389" s="2"/>
      <c r="Q4389" s="2"/>
    </row>
    <row r="4390" spans="16:17" ht="12.75">
      <c r="P4390" s="2"/>
      <c r="Q4390" s="2"/>
    </row>
    <row r="4391" spans="16:17" ht="12.75">
      <c r="P4391" s="2"/>
      <c r="Q4391" s="2"/>
    </row>
    <row r="4392" spans="16:17" ht="12.75">
      <c r="P4392" s="2"/>
      <c r="Q4392" s="2"/>
    </row>
    <row r="4393" spans="16:17" ht="12.75">
      <c r="P4393" s="2"/>
      <c r="Q4393" s="2"/>
    </row>
    <row r="4394" spans="16:17" ht="12.75">
      <c r="P4394" s="2"/>
      <c r="Q4394" s="2"/>
    </row>
    <row r="4395" spans="16:17" ht="12.75">
      <c r="P4395" s="2"/>
      <c r="Q4395" s="2"/>
    </row>
    <row r="4396" spans="16:17" ht="12.75">
      <c r="P4396" s="2"/>
      <c r="Q4396" s="2"/>
    </row>
    <row r="4397" spans="16:17" ht="12.75">
      <c r="P4397" s="2"/>
      <c r="Q4397" s="2"/>
    </row>
    <row r="4398" spans="16:17" ht="12.75">
      <c r="P4398" s="2"/>
      <c r="Q4398" s="2"/>
    </row>
    <row r="4399" spans="16:17" ht="12.75">
      <c r="P4399" s="2"/>
      <c r="Q4399" s="2"/>
    </row>
    <row r="4400" spans="16:17" ht="12.75">
      <c r="P4400" s="2"/>
      <c r="Q4400" s="2"/>
    </row>
    <row r="4401" spans="16:17" ht="12.75">
      <c r="P4401" s="2"/>
      <c r="Q4401" s="2"/>
    </row>
    <row r="4402" spans="16:17" ht="12.75">
      <c r="P4402" s="2"/>
      <c r="Q4402" s="2"/>
    </row>
    <row r="4403" spans="16:17" ht="12.75">
      <c r="P4403" s="2"/>
      <c r="Q4403" s="2"/>
    </row>
    <row r="4404" spans="16:17" ht="12.75">
      <c r="P4404" s="2"/>
      <c r="Q4404" s="2"/>
    </row>
    <row r="4405" spans="16:17" ht="12.75">
      <c r="P4405" s="2"/>
      <c r="Q4405" s="2"/>
    </row>
    <row r="4406" spans="16:17" ht="12.75">
      <c r="P4406" s="2"/>
      <c r="Q4406" s="2"/>
    </row>
    <row r="4407" spans="16:17" ht="12.75">
      <c r="P4407" s="2"/>
      <c r="Q4407" s="2"/>
    </row>
    <row r="4408" spans="16:17" ht="12.75">
      <c r="P4408" s="2"/>
      <c r="Q4408" s="2"/>
    </row>
    <row r="4409" spans="16:17" ht="12.75">
      <c r="P4409" s="2"/>
      <c r="Q4409" s="2"/>
    </row>
    <row r="4410" spans="16:17" ht="12.75">
      <c r="P4410" s="2"/>
      <c r="Q4410" s="2"/>
    </row>
    <row r="4411" spans="16:17" ht="12.75">
      <c r="P4411" s="2"/>
      <c r="Q4411" s="2"/>
    </row>
    <row r="4412" spans="16:17" ht="12.75">
      <c r="P4412" s="2"/>
      <c r="Q4412" s="2"/>
    </row>
    <row r="4413" spans="16:17" ht="12.75">
      <c r="P4413" s="2"/>
      <c r="Q4413" s="2"/>
    </row>
    <row r="4414" spans="16:17" ht="12.75">
      <c r="P4414" s="2"/>
      <c r="Q4414" s="2"/>
    </row>
    <row r="4415" spans="16:17" ht="12.75">
      <c r="P4415" s="2"/>
      <c r="Q4415" s="2"/>
    </row>
    <row r="4416" spans="16:17" ht="12.75">
      <c r="P4416" s="2"/>
      <c r="Q4416" s="2"/>
    </row>
    <row r="4417" spans="16:17" ht="12.75">
      <c r="P4417" s="2"/>
      <c r="Q4417" s="2"/>
    </row>
    <row r="4418" spans="16:17" ht="12.75">
      <c r="P4418" s="2"/>
      <c r="Q4418" s="2"/>
    </row>
    <row r="4419" spans="16:17" ht="12.75">
      <c r="P4419" s="2"/>
      <c r="Q4419" s="2"/>
    </row>
    <row r="4420" spans="16:17" ht="12.75">
      <c r="P4420" s="2"/>
      <c r="Q4420" s="2"/>
    </row>
    <row r="4421" spans="16:17" ht="12.75">
      <c r="P4421" s="2"/>
      <c r="Q4421" s="2"/>
    </row>
    <row r="4422" spans="16:17" ht="12.75">
      <c r="P4422" s="2"/>
      <c r="Q4422" s="2"/>
    </row>
    <row r="4423" spans="16:17" ht="12.75">
      <c r="P4423" s="2"/>
      <c r="Q4423" s="2"/>
    </row>
    <row r="4424" spans="16:17" ht="12.75">
      <c r="P4424" s="2"/>
      <c r="Q4424" s="2"/>
    </row>
    <row r="4425" spans="16:17" ht="12.75">
      <c r="P4425" s="2"/>
      <c r="Q4425" s="2"/>
    </row>
    <row r="4426" spans="16:17" ht="12.75">
      <c r="P4426" s="2"/>
      <c r="Q4426" s="2"/>
    </row>
    <row r="4427" spans="16:17" ht="12.75">
      <c r="P4427" s="2"/>
      <c r="Q4427" s="2"/>
    </row>
    <row r="4428" spans="16:17" ht="12.75">
      <c r="P4428" s="2"/>
      <c r="Q4428" s="2"/>
    </row>
    <row r="4429" spans="16:17" ht="12.75">
      <c r="P4429" s="2"/>
      <c r="Q4429" s="2"/>
    </row>
    <row r="4430" spans="16:17" ht="12.75">
      <c r="P4430" s="2"/>
      <c r="Q4430" s="2"/>
    </row>
    <row r="4431" spans="16:17" ht="12.75">
      <c r="P4431" s="2"/>
      <c r="Q4431" s="2"/>
    </row>
    <row r="4432" spans="16:17" ht="12.75">
      <c r="P4432" s="2"/>
      <c r="Q4432" s="2"/>
    </row>
    <row r="4433" spans="16:17" ht="12.75">
      <c r="P4433" s="2"/>
      <c r="Q4433" s="2"/>
    </row>
    <row r="4434" spans="16:17" ht="12.75">
      <c r="P4434" s="2"/>
      <c r="Q4434" s="2"/>
    </row>
    <row r="4435" spans="16:17" ht="12.75">
      <c r="P4435" s="2"/>
      <c r="Q4435" s="2"/>
    </row>
    <row r="4436" spans="16:17" ht="12.75">
      <c r="P4436" s="2"/>
      <c r="Q4436" s="2"/>
    </row>
    <row r="4437" spans="16:17" ht="12.75">
      <c r="P4437" s="2"/>
      <c r="Q4437" s="2"/>
    </row>
    <row r="4438" spans="16:17" ht="12.75">
      <c r="P4438" s="2"/>
      <c r="Q4438" s="2"/>
    </row>
    <row r="4439" spans="16:17" ht="12.75">
      <c r="P4439" s="2"/>
      <c r="Q4439" s="2"/>
    </row>
    <row r="4440" spans="16:17" ht="12.75">
      <c r="P4440" s="2"/>
      <c r="Q4440" s="2"/>
    </row>
    <row r="4441" spans="16:17" ht="12.75">
      <c r="P4441" s="2"/>
      <c r="Q4441" s="2"/>
    </row>
    <row r="4442" spans="16:17" ht="12.75">
      <c r="P4442" s="2"/>
      <c r="Q4442" s="2"/>
    </row>
    <row r="4443" spans="16:17" ht="12.75">
      <c r="P4443" s="2"/>
      <c r="Q4443" s="2"/>
    </row>
    <row r="4444" spans="16:17" ht="12.75">
      <c r="P4444" s="2"/>
      <c r="Q4444" s="2"/>
    </row>
    <row r="4445" spans="16:17" ht="12.75">
      <c r="P4445" s="2"/>
      <c r="Q4445" s="2"/>
    </row>
    <row r="4446" spans="16:17" ht="12.75">
      <c r="P4446" s="2"/>
      <c r="Q4446" s="2"/>
    </row>
    <row r="4447" spans="16:17" ht="12.75">
      <c r="P4447" s="2"/>
      <c r="Q4447" s="2"/>
    </row>
    <row r="4448" spans="16:17" ht="12.75">
      <c r="P4448" s="2"/>
      <c r="Q4448" s="2"/>
    </row>
    <row r="4449" spans="16:17" ht="12.75">
      <c r="P4449" s="2"/>
      <c r="Q4449" s="2"/>
    </row>
    <row r="4450" spans="16:17" ht="12.75">
      <c r="P4450" s="2"/>
      <c r="Q4450" s="2"/>
    </row>
    <row r="4451" spans="16:17" ht="12.75">
      <c r="P4451" s="2"/>
      <c r="Q4451" s="2"/>
    </row>
    <row r="4452" spans="16:17" ht="12.75">
      <c r="P4452" s="2"/>
      <c r="Q4452" s="2"/>
    </row>
    <row r="4453" spans="16:17" ht="12.75">
      <c r="P4453" s="2"/>
      <c r="Q4453" s="2"/>
    </row>
    <row r="4454" spans="16:17" ht="12.75">
      <c r="P4454" s="2"/>
      <c r="Q4454" s="2"/>
    </row>
    <row r="4455" spans="16:17" ht="12.75">
      <c r="P4455" s="2"/>
      <c r="Q4455" s="2"/>
    </row>
    <row r="4456" spans="16:17" ht="12.75">
      <c r="P4456" s="2"/>
      <c r="Q4456" s="2"/>
    </row>
    <row r="4457" spans="16:17" ht="12.75">
      <c r="P4457" s="2"/>
      <c r="Q4457" s="2"/>
    </row>
    <row r="4458" spans="16:17" ht="12.75">
      <c r="P4458" s="2"/>
      <c r="Q4458" s="2"/>
    </row>
    <row r="4459" spans="16:17" ht="12.75">
      <c r="P4459" s="2"/>
      <c r="Q4459" s="2"/>
    </row>
    <row r="4460" spans="16:17" ht="12.75">
      <c r="P4460" s="2"/>
      <c r="Q4460" s="2"/>
    </row>
    <row r="4461" spans="16:17" ht="12.75">
      <c r="P4461" s="2"/>
      <c r="Q4461" s="2"/>
    </row>
    <row r="4462" spans="16:17" ht="12.75">
      <c r="P4462" s="2"/>
      <c r="Q4462" s="2"/>
    </row>
    <row r="4463" spans="16:17" ht="12.75">
      <c r="P4463" s="2"/>
      <c r="Q4463" s="2"/>
    </row>
    <row r="4464" spans="16:17" ht="12.75">
      <c r="P4464" s="2"/>
      <c r="Q4464" s="2"/>
    </row>
    <row r="4465" spans="16:17" ht="12.75">
      <c r="P4465" s="2"/>
      <c r="Q4465" s="2"/>
    </row>
    <row r="4466" spans="16:17" ht="12.75">
      <c r="P4466" s="2"/>
      <c r="Q4466" s="2"/>
    </row>
    <row r="4467" spans="16:17" ht="12.75">
      <c r="P4467" s="2"/>
      <c r="Q4467" s="2"/>
    </row>
    <row r="4468" spans="16:17" ht="12.75">
      <c r="P4468" s="2"/>
      <c r="Q4468" s="2"/>
    </row>
    <row r="4469" spans="16:17" ht="12.75">
      <c r="P4469" s="2"/>
      <c r="Q4469" s="2"/>
    </row>
    <row r="4470" spans="16:17" ht="12.75">
      <c r="P4470" s="2"/>
      <c r="Q4470" s="2"/>
    </row>
    <row r="4471" spans="16:17" ht="12.75">
      <c r="P4471" s="2"/>
      <c r="Q4471" s="2"/>
    </row>
    <row r="4472" spans="16:17" ht="12.75">
      <c r="P4472" s="2"/>
      <c r="Q4472" s="2"/>
    </row>
    <row r="4473" spans="16:17" ht="12.75">
      <c r="P4473" s="2"/>
      <c r="Q4473" s="2"/>
    </row>
    <row r="4474" spans="16:17" ht="12.75">
      <c r="P4474" s="2"/>
      <c r="Q4474" s="2"/>
    </row>
    <row r="4475" spans="16:17" ht="12.75">
      <c r="P4475" s="2"/>
      <c r="Q4475" s="2"/>
    </row>
    <row r="4476" spans="16:17" ht="12.75">
      <c r="P4476" s="2"/>
      <c r="Q4476" s="2"/>
    </row>
    <row r="4477" spans="16:17" ht="12.75">
      <c r="P4477" s="2"/>
      <c r="Q4477" s="2"/>
    </row>
    <row r="4478" spans="16:17" ht="12.75">
      <c r="P4478" s="2"/>
      <c r="Q4478" s="2"/>
    </row>
    <row r="4479" spans="16:17" ht="12.75">
      <c r="P4479" s="2"/>
      <c r="Q4479" s="2"/>
    </row>
    <row r="4480" spans="16:17" ht="12.75">
      <c r="P4480" s="2"/>
      <c r="Q4480" s="2"/>
    </row>
    <row r="4481" spans="16:17" ht="12.75">
      <c r="P4481" s="2"/>
      <c r="Q4481" s="2"/>
    </row>
    <row r="4482" spans="16:17" ht="12.75">
      <c r="P4482" s="2"/>
      <c r="Q4482" s="2"/>
    </row>
    <row r="4483" spans="16:17" ht="12.75">
      <c r="P4483" s="2"/>
      <c r="Q4483" s="2"/>
    </row>
    <row r="4484" spans="16:17" ht="12.75">
      <c r="P4484" s="2"/>
      <c r="Q4484" s="2"/>
    </row>
    <row r="4485" spans="16:17" ht="12.75">
      <c r="P4485" s="2"/>
      <c r="Q4485" s="2"/>
    </row>
    <row r="4486" spans="16:17" ht="12.75">
      <c r="P4486" s="2"/>
      <c r="Q4486" s="2"/>
    </row>
    <row r="4487" spans="16:17" ht="12.75">
      <c r="P4487" s="2"/>
      <c r="Q4487" s="2"/>
    </row>
    <row r="4488" spans="16:17" ht="12.75">
      <c r="P4488" s="2"/>
      <c r="Q4488" s="2"/>
    </row>
    <row r="4489" spans="16:17" ht="12.75">
      <c r="P4489" s="2"/>
      <c r="Q4489" s="2"/>
    </row>
    <row r="4490" spans="16:17" ht="12.75">
      <c r="P4490" s="2"/>
      <c r="Q4490" s="2"/>
    </row>
    <row r="4491" spans="16:17" ht="12.75">
      <c r="P4491" s="2"/>
      <c r="Q4491" s="2"/>
    </row>
    <row r="4492" spans="16:17" ht="12.75">
      <c r="P4492" s="2"/>
      <c r="Q4492" s="2"/>
    </row>
    <row r="4493" spans="16:17" ht="12.75">
      <c r="P4493" s="2"/>
      <c r="Q4493" s="2"/>
    </row>
    <row r="4494" spans="16:17" ht="12.75">
      <c r="P4494" s="2"/>
      <c r="Q4494" s="2"/>
    </row>
    <row r="4495" spans="16:17" ht="12.75">
      <c r="P4495" s="2"/>
      <c r="Q4495" s="2"/>
    </row>
    <row r="4496" spans="16:17" ht="12.75">
      <c r="P4496" s="2"/>
      <c r="Q4496" s="2"/>
    </row>
    <row r="4497" spans="16:17" ht="12.75">
      <c r="P4497" s="2"/>
      <c r="Q4497" s="2"/>
    </row>
    <row r="4498" spans="16:17" ht="12.75">
      <c r="P4498" s="2"/>
      <c r="Q4498" s="2"/>
    </row>
    <row r="4499" spans="16:17" ht="12.75">
      <c r="P4499" s="2"/>
      <c r="Q4499" s="2"/>
    </row>
    <row r="4500" spans="16:17" ht="12.75">
      <c r="P4500" s="2"/>
      <c r="Q4500" s="2"/>
    </row>
    <row r="4501" spans="16:17" ht="12.75">
      <c r="P4501" s="2"/>
      <c r="Q4501" s="2"/>
    </row>
    <row r="4502" spans="16:17" ht="12.75">
      <c r="P4502" s="2"/>
      <c r="Q4502" s="2"/>
    </row>
    <row r="4503" spans="16:17" ht="12.75">
      <c r="P4503" s="2"/>
      <c r="Q4503" s="2"/>
    </row>
    <row r="4504" spans="16:17" ht="12.75">
      <c r="P4504" s="2"/>
      <c r="Q4504" s="2"/>
    </row>
    <row r="4505" spans="16:17" ht="12.75">
      <c r="P4505" s="2"/>
      <c r="Q4505" s="2"/>
    </row>
    <row r="4506" spans="16:17" ht="12.75">
      <c r="P4506" s="2"/>
      <c r="Q4506" s="2"/>
    </row>
    <row r="4507" spans="16:17" ht="12.75">
      <c r="P4507" s="2"/>
      <c r="Q4507" s="2"/>
    </row>
    <row r="4508" spans="16:17" ht="12.75">
      <c r="P4508" s="2"/>
      <c r="Q4508" s="2"/>
    </row>
    <row r="4509" spans="16:17" ht="12.75">
      <c r="P4509" s="2"/>
      <c r="Q4509" s="2"/>
    </row>
    <row r="4510" spans="16:17" ht="12.75">
      <c r="P4510" s="2"/>
      <c r="Q4510" s="2"/>
    </row>
    <row r="4511" spans="16:17" ht="12.75">
      <c r="P4511" s="2"/>
      <c r="Q4511" s="2"/>
    </row>
    <row r="4512" spans="16:17" ht="12.75">
      <c r="P4512" s="2"/>
      <c r="Q4512" s="2"/>
    </row>
    <row r="4513" spans="16:17" ht="12.75">
      <c r="P4513" s="2"/>
      <c r="Q4513" s="2"/>
    </row>
    <row r="4514" spans="16:17" ht="12.75">
      <c r="P4514" s="2"/>
      <c r="Q4514" s="2"/>
    </row>
    <row r="4515" spans="16:17" ht="12.75">
      <c r="P4515" s="2"/>
      <c r="Q4515" s="2"/>
    </row>
    <row r="4516" spans="16:17" ht="12.75">
      <c r="P4516" s="2"/>
      <c r="Q4516" s="2"/>
    </row>
    <row r="4517" spans="16:17" ht="12.75">
      <c r="P4517" s="2"/>
      <c r="Q4517" s="2"/>
    </row>
    <row r="4518" spans="16:17" ht="12.75">
      <c r="P4518" s="2"/>
      <c r="Q4518" s="2"/>
    </row>
    <row r="4519" spans="16:17" ht="12.75">
      <c r="P4519" s="2"/>
      <c r="Q4519" s="2"/>
    </row>
    <row r="4520" spans="16:17" ht="12.75">
      <c r="P4520" s="2"/>
      <c r="Q4520" s="2"/>
    </row>
    <row r="4521" spans="16:17" ht="12.75">
      <c r="P4521" s="2"/>
      <c r="Q4521" s="2"/>
    </row>
    <row r="4522" spans="16:17" ht="12.75">
      <c r="P4522" s="2"/>
      <c r="Q4522" s="2"/>
    </row>
    <row r="4523" spans="16:17" ht="12.75">
      <c r="P4523" s="2"/>
      <c r="Q4523" s="2"/>
    </row>
    <row r="4524" spans="16:17" ht="12.75">
      <c r="P4524" s="2"/>
      <c r="Q4524" s="2"/>
    </row>
    <row r="4525" spans="16:17" ht="12.75">
      <c r="P4525" s="2"/>
      <c r="Q4525" s="2"/>
    </row>
    <row r="4526" spans="16:17" ht="12.75">
      <c r="P4526" s="2"/>
      <c r="Q4526" s="2"/>
    </row>
    <row r="4527" spans="16:17" ht="12.75">
      <c r="P4527" s="2"/>
      <c r="Q4527" s="2"/>
    </row>
    <row r="4528" spans="16:17" ht="12.75">
      <c r="P4528" s="2"/>
      <c r="Q4528" s="2"/>
    </row>
    <row r="4529" spans="16:17" ht="12.75">
      <c r="P4529" s="2"/>
      <c r="Q4529" s="2"/>
    </row>
    <row r="4530" spans="16:17" ht="12.75">
      <c r="P4530" s="2"/>
      <c r="Q4530" s="2"/>
    </row>
    <row r="4531" spans="16:17" ht="12.75">
      <c r="P4531" s="2"/>
      <c r="Q4531" s="2"/>
    </row>
    <row r="4532" spans="16:17" ht="12.75">
      <c r="P4532" s="2"/>
      <c r="Q4532" s="2"/>
    </row>
    <row r="4533" spans="16:17" ht="12.75">
      <c r="P4533" s="2"/>
      <c r="Q4533" s="2"/>
    </row>
    <row r="4534" spans="16:17" ht="12.75">
      <c r="P4534" s="2"/>
      <c r="Q4534" s="2"/>
    </row>
    <row r="4535" spans="16:17" ht="12.75">
      <c r="P4535" s="2"/>
      <c r="Q4535" s="2"/>
    </row>
    <row r="4536" spans="16:17" ht="12.75">
      <c r="P4536" s="2"/>
      <c r="Q4536" s="2"/>
    </row>
    <row r="4537" spans="16:17" ht="12.75">
      <c r="P4537" s="2"/>
      <c r="Q4537" s="2"/>
    </row>
    <row r="4538" spans="16:17" ht="12.75">
      <c r="P4538" s="2"/>
      <c r="Q4538" s="2"/>
    </row>
    <row r="4539" spans="16:17" ht="12.75">
      <c r="P4539" s="2"/>
      <c r="Q4539" s="2"/>
    </row>
    <row r="4540" spans="16:17" ht="12.75">
      <c r="P4540" s="2"/>
      <c r="Q4540" s="2"/>
    </row>
    <row r="4541" spans="16:17" ht="12.75">
      <c r="P4541" s="2"/>
      <c r="Q4541" s="2"/>
    </row>
    <row r="4542" spans="16:17" ht="12.75">
      <c r="P4542" s="2"/>
      <c r="Q4542" s="2"/>
    </row>
    <row r="4543" spans="16:17" ht="12.75">
      <c r="P4543" s="2"/>
      <c r="Q4543" s="2"/>
    </row>
    <row r="4544" spans="16:17" ht="12.75">
      <c r="P4544" s="2"/>
      <c r="Q4544" s="2"/>
    </row>
    <row r="4545" spans="16:17" ht="12.75">
      <c r="P4545" s="2"/>
      <c r="Q4545" s="2"/>
    </row>
    <row r="4546" spans="16:17" ht="12.75">
      <c r="P4546" s="2"/>
      <c r="Q4546" s="2"/>
    </row>
    <row r="4547" spans="16:17" ht="12.75">
      <c r="P4547" s="2"/>
      <c r="Q4547" s="2"/>
    </row>
    <row r="4548" spans="16:17" ht="12.75">
      <c r="P4548" s="2"/>
      <c r="Q4548" s="2"/>
    </row>
    <row r="4549" spans="16:17" ht="12.75">
      <c r="P4549" s="2"/>
      <c r="Q4549" s="2"/>
    </row>
    <row r="4550" spans="16:17" ht="12.75">
      <c r="P4550" s="2"/>
      <c r="Q4550" s="2"/>
    </row>
    <row r="4551" spans="16:17" ht="12.75">
      <c r="P4551" s="2"/>
      <c r="Q4551" s="2"/>
    </row>
    <row r="4552" spans="16:17" ht="12.75">
      <c r="P4552" s="2"/>
      <c r="Q4552" s="2"/>
    </row>
    <row r="4553" spans="16:17" ht="12.75">
      <c r="P4553" s="2"/>
      <c r="Q4553" s="2"/>
    </row>
    <row r="4554" spans="16:17" ht="12.75">
      <c r="P4554" s="2"/>
      <c r="Q4554" s="2"/>
    </row>
    <row r="4555" spans="16:17" ht="12.75">
      <c r="P4555" s="2"/>
      <c r="Q4555" s="2"/>
    </row>
    <row r="4556" spans="16:17" ht="12.75">
      <c r="P4556" s="2"/>
      <c r="Q4556" s="2"/>
    </row>
    <row r="4557" spans="16:17" ht="12.75">
      <c r="P4557" s="2"/>
      <c r="Q4557" s="2"/>
    </row>
    <row r="4558" spans="16:17" ht="12.75">
      <c r="P4558" s="2"/>
      <c r="Q4558" s="2"/>
    </row>
    <row r="4559" spans="16:17" ht="12.75">
      <c r="P4559" s="2"/>
      <c r="Q4559" s="2"/>
    </row>
    <row r="4560" spans="16:17" ht="12.75">
      <c r="P4560" s="2"/>
      <c r="Q4560" s="2"/>
    </row>
    <row r="4561" spans="16:17" ht="12.75">
      <c r="P4561" s="2"/>
      <c r="Q4561" s="2"/>
    </row>
    <row r="4562" spans="16:17" ht="12.75">
      <c r="P4562" s="2"/>
      <c r="Q4562" s="2"/>
    </row>
    <row r="4563" spans="16:17" ht="12.75">
      <c r="P4563" s="2"/>
      <c r="Q4563" s="2"/>
    </row>
    <row r="4564" spans="16:17" ht="12.75">
      <c r="P4564" s="2"/>
      <c r="Q4564" s="2"/>
    </row>
    <row r="4565" spans="16:17" ht="12.75">
      <c r="P4565" s="2"/>
      <c r="Q4565" s="2"/>
    </row>
    <row r="4566" spans="16:17" ht="12.75">
      <c r="P4566" s="2"/>
      <c r="Q4566" s="2"/>
    </row>
    <row r="4567" spans="16:17" ht="12.75">
      <c r="P4567" s="2"/>
      <c r="Q4567" s="2"/>
    </row>
    <row r="4568" spans="16:17" ht="12.75">
      <c r="P4568" s="2"/>
      <c r="Q4568" s="2"/>
    </row>
    <row r="4569" spans="16:17" ht="12.75">
      <c r="P4569" s="2"/>
      <c r="Q4569" s="2"/>
    </row>
    <row r="4570" spans="16:17" ht="12.75">
      <c r="P4570" s="2"/>
      <c r="Q4570" s="2"/>
    </row>
    <row r="4571" spans="16:17" ht="12.75">
      <c r="P4571" s="2"/>
      <c r="Q4571" s="2"/>
    </row>
    <row r="4572" spans="16:17" ht="12.75">
      <c r="P4572" s="2"/>
      <c r="Q4572" s="2"/>
    </row>
    <row r="4573" spans="16:17" ht="12.75">
      <c r="P4573" s="2"/>
      <c r="Q4573" s="2"/>
    </row>
    <row r="4574" spans="16:17" ht="12.75">
      <c r="P4574" s="2"/>
      <c r="Q4574" s="2"/>
    </row>
    <row r="4575" spans="16:17" ht="12.75">
      <c r="P4575" s="2"/>
      <c r="Q4575" s="2"/>
    </row>
    <row r="4576" spans="16:17" ht="12.75">
      <c r="P4576" s="2"/>
      <c r="Q4576" s="2"/>
    </row>
    <row r="4577" spans="16:17" ht="12.75">
      <c r="P4577" s="2"/>
      <c r="Q4577" s="2"/>
    </row>
    <row r="4578" spans="16:17" ht="12.75">
      <c r="P4578" s="2"/>
      <c r="Q4578" s="2"/>
    </row>
    <row r="4579" spans="16:17" ht="12.75">
      <c r="P4579" s="2"/>
      <c r="Q4579" s="2"/>
    </row>
    <row r="4580" spans="16:17" ht="12.75">
      <c r="P4580" s="2"/>
      <c r="Q4580" s="2"/>
    </row>
    <row r="4581" spans="16:17" ht="12.75">
      <c r="P4581" s="2"/>
      <c r="Q4581" s="2"/>
    </row>
    <row r="4582" spans="16:17" ht="12.75">
      <c r="P4582" s="2"/>
      <c r="Q4582" s="2"/>
    </row>
    <row r="4583" spans="16:17" ht="12.75">
      <c r="P4583" s="2"/>
      <c r="Q4583" s="2"/>
    </row>
    <row r="4584" spans="16:17" ht="12.75">
      <c r="P4584" s="2"/>
      <c r="Q4584" s="2"/>
    </row>
    <row r="4585" spans="16:17" ht="12.75">
      <c r="P4585" s="2"/>
      <c r="Q4585" s="2"/>
    </row>
    <row r="4586" spans="16:17" ht="12.75">
      <c r="P4586" s="2"/>
      <c r="Q4586" s="2"/>
    </row>
    <row r="4587" spans="16:17" ht="12.75">
      <c r="P4587" s="2"/>
      <c r="Q4587" s="2"/>
    </row>
    <row r="4588" spans="16:17" ht="12.75">
      <c r="P4588" s="2"/>
      <c r="Q4588" s="2"/>
    </row>
    <row r="4589" spans="16:17" ht="12.75">
      <c r="P4589" s="2"/>
      <c r="Q4589" s="2"/>
    </row>
    <row r="4590" spans="16:17" ht="12.75">
      <c r="P4590" s="2"/>
      <c r="Q4590" s="2"/>
    </row>
    <row r="4591" spans="16:17" ht="12.75">
      <c r="P4591" s="2"/>
      <c r="Q4591" s="2"/>
    </row>
    <row r="4592" spans="16:17" ht="12.75">
      <c r="P4592" s="2"/>
      <c r="Q4592" s="2"/>
    </row>
    <row r="4593" spans="16:17" ht="12.75">
      <c r="P4593" s="2"/>
      <c r="Q4593" s="2"/>
    </row>
    <row r="4594" spans="16:17" ht="12.75">
      <c r="P4594" s="2"/>
      <c r="Q4594" s="2"/>
    </row>
    <row r="4595" spans="16:17" ht="12.75">
      <c r="P4595" s="2"/>
      <c r="Q4595" s="2"/>
    </row>
    <row r="4596" spans="16:17" ht="12.75">
      <c r="P4596" s="2"/>
      <c r="Q4596" s="2"/>
    </row>
    <row r="4597" spans="16:17" ht="12.75">
      <c r="P4597" s="2"/>
      <c r="Q4597" s="2"/>
    </row>
    <row r="4598" spans="16:17" ht="12.75">
      <c r="P4598" s="2"/>
      <c r="Q4598" s="2"/>
    </row>
    <row r="4599" spans="16:17" ht="12.75">
      <c r="P4599" s="2"/>
      <c r="Q4599" s="2"/>
    </row>
    <row r="4600" spans="16:17" ht="12.75">
      <c r="P4600" s="2"/>
      <c r="Q4600" s="2"/>
    </row>
    <row r="4601" spans="16:17" ht="12.75">
      <c r="P4601" s="2"/>
      <c r="Q4601" s="2"/>
    </row>
    <row r="4602" spans="16:17" ht="12.75">
      <c r="P4602" s="2"/>
      <c r="Q4602" s="2"/>
    </row>
    <row r="4603" spans="16:17" ht="12.75">
      <c r="P4603" s="2"/>
      <c r="Q4603" s="2"/>
    </row>
    <row r="4604" spans="16:17" ht="12.75">
      <c r="P4604" s="2"/>
      <c r="Q4604" s="2"/>
    </row>
    <row r="4605" spans="16:17" ht="12.75">
      <c r="P4605" s="2"/>
      <c r="Q4605" s="2"/>
    </row>
    <row r="4606" spans="16:17" ht="12.75">
      <c r="P4606" s="2"/>
      <c r="Q4606" s="2"/>
    </row>
    <row r="4607" spans="16:17" ht="12.75">
      <c r="P4607" s="2"/>
      <c r="Q4607" s="2"/>
    </row>
    <row r="4608" spans="16:17" ht="12.75">
      <c r="P4608" s="2"/>
      <c r="Q4608" s="2"/>
    </row>
    <row r="4609" spans="16:17" ht="12.75">
      <c r="P4609" s="2"/>
      <c r="Q4609" s="2"/>
    </row>
    <row r="4610" spans="16:17" ht="12.75">
      <c r="P4610" s="2"/>
      <c r="Q4610" s="2"/>
    </row>
    <row r="4611" spans="16:17" ht="12.75">
      <c r="P4611" s="2"/>
      <c r="Q4611" s="2"/>
    </row>
    <row r="4612" spans="16:17" ht="12.75">
      <c r="P4612" s="2"/>
      <c r="Q4612" s="2"/>
    </row>
    <row r="4613" spans="16:17" ht="12.75">
      <c r="P4613" s="2"/>
      <c r="Q4613" s="2"/>
    </row>
    <row r="4614" spans="16:17" ht="12.75">
      <c r="P4614" s="2"/>
      <c r="Q4614" s="2"/>
    </row>
    <row r="4615" spans="16:17" ht="12.75">
      <c r="P4615" s="2"/>
      <c r="Q4615" s="2"/>
    </row>
    <row r="4616" spans="16:17" ht="12.75">
      <c r="P4616" s="2"/>
      <c r="Q4616" s="2"/>
    </row>
    <row r="4617" spans="16:17" ht="12.75">
      <c r="P4617" s="2"/>
      <c r="Q4617" s="2"/>
    </row>
    <row r="4618" spans="16:17" ht="12.75">
      <c r="P4618" s="2"/>
      <c r="Q4618" s="2"/>
    </row>
    <row r="4619" spans="16:17" ht="12.75">
      <c r="P4619" s="2"/>
      <c r="Q4619" s="2"/>
    </row>
    <row r="4620" spans="16:17" ht="12.75">
      <c r="P4620" s="2"/>
      <c r="Q4620" s="2"/>
    </row>
    <row r="4621" spans="16:17" ht="12.75">
      <c r="P4621" s="2"/>
      <c r="Q4621" s="2"/>
    </row>
    <row r="4622" spans="16:17" ht="12.75">
      <c r="P4622" s="2"/>
      <c r="Q4622" s="2"/>
    </row>
    <row r="4623" spans="16:17" ht="12.75">
      <c r="P4623" s="2"/>
      <c r="Q4623" s="2"/>
    </row>
    <row r="4624" spans="16:17" ht="12.75">
      <c r="P4624" s="2"/>
      <c r="Q4624" s="2"/>
    </row>
    <row r="4625" spans="16:17" ht="12.75">
      <c r="P4625" s="2"/>
      <c r="Q4625" s="2"/>
    </row>
    <row r="4626" spans="16:17" ht="12.75">
      <c r="P4626" s="2"/>
      <c r="Q4626" s="2"/>
    </row>
    <row r="4627" spans="16:17" ht="12.75">
      <c r="P4627" s="2"/>
      <c r="Q4627" s="2"/>
    </row>
    <row r="4628" spans="16:17" ht="12.75">
      <c r="P4628" s="2"/>
      <c r="Q4628" s="2"/>
    </row>
    <row r="4629" spans="16:17" ht="12.75">
      <c r="P4629" s="2"/>
      <c r="Q4629" s="2"/>
    </row>
    <row r="4630" spans="16:17" ht="12.75">
      <c r="P4630" s="2"/>
      <c r="Q4630" s="2"/>
    </row>
    <row r="4631" spans="16:17" ht="12.75">
      <c r="P4631" s="2"/>
      <c r="Q4631" s="2"/>
    </row>
    <row r="4632" spans="16:17" ht="12.75">
      <c r="P4632" s="2"/>
      <c r="Q4632" s="2"/>
    </row>
    <row r="4633" spans="16:17" ht="12.75">
      <c r="P4633" s="2"/>
      <c r="Q4633" s="2"/>
    </row>
    <row r="4634" spans="16:17" ht="12.75">
      <c r="P4634" s="2"/>
      <c r="Q4634" s="2"/>
    </row>
    <row r="4635" spans="16:17" ht="12.75">
      <c r="P4635" s="2"/>
      <c r="Q4635" s="2"/>
    </row>
    <row r="4636" spans="16:17" ht="12.75">
      <c r="P4636" s="2"/>
      <c r="Q4636" s="2"/>
    </row>
    <row r="4637" spans="16:17" ht="12.75">
      <c r="P4637" s="2"/>
      <c r="Q4637" s="2"/>
    </row>
    <row r="4638" spans="16:17" ht="12.75">
      <c r="P4638" s="2"/>
      <c r="Q4638" s="2"/>
    </row>
    <row r="4639" spans="16:17" ht="12.75">
      <c r="P4639" s="2"/>
      <c r="Q4639" s="2"/>
    </row>
    <row r="4640" spans="16:17" ht="12.75">
      <c r="P4640" s="2"/>
      <c r="Q4640" s="2"/>
    </row>
    <row r="4641" spans="16:17" ht="12.75">
      <c r="P4641" s="2"/>
      <c r="Q4641" s="2"/>
    </row>
    <row r="4642" spans="16:17" ht="12.75">
      <c r="P4642" s="2"/>
      <c r="Q4642" s="2"/>
    </row>
    <row r="4643" spans="16:17" ht="12.75">
      <c r="P4643" s="2"/>
      <c r="Q4643" s="2"/>
    </row>
    <row r="4644" spans="16:17" ht="12.75">
      <c r="P4644" s="2"/>
      <c r="Q4644" s="2"/>
    </row>
    <row r="4645" spans="16:17" ht="12.75">
      <c r="P4645" s="2"/>
      <c r="Q4645" s="2"/>
    </row>
    <row r="4646" spans="16:17" ht="12.75">
      <c r="P4646" s="2"/>
      <c r="Q4646" s="2"/>
    </row>
    <row r="4647" spans="16:17" ht="12.75">
      <c r="P4647" s="2"/>
      <c r="Q4647" s="2"/>
    </row>
    <row r="4648" spans="16:17" ht="12.75">
      <c r="P4648" s="2"/>
      <c r="Q4648" s="2"/>
    </row>
    <row r="4649" spans="16:17" ht="12.75">
      <c r="P4649" s="2"/>
      <c r="Q4649" s="2"/>
    </row>
    <row r="4650" spans="16:17" ht="12.75">
      <c r="P4650" s="2"/>
      <c r="Q4650" s="2"/>
    </row>
    <row r="4651" spans="16:17" ht="12.75">
      <c r="P4651" s="2"/>
      <c r="Q4651" s="2"/>
    </row>
    <row r="4652" spans="16:17" ht="12.75">
      <c r="P4652" s="2"/>
      <c r="Q4652" s="2"/>
    </row>
    <row r="4653" spans="16:17" ht="12.75">
      <c r="P4653" s="2"/>
      <c r="Q4653" s="2"/>
    </row>
    <row r="4654" spans="16:17" ht="12.75">
      <c r="P4654" s="2"/>
      <c r="Q4654" s="2"/>
    </row>
    <row r="4655" spans="16:17" ht="12.75">
      <c r="P4655" s="2"/>
      <c r="Q4655" s="2"/>
    </row>
    <row r="4656" spans="16:17" ht="12.75">
      <c r="P4656" s="2"/>
      <c r="Q4656" s="2"/>
    </row>
    <row r="4657" spans="16:17" ht="12.75">
      <c r="P4657" s="2"/>
      <c r="Q4657" s="2"/>
    </row>
    <row r="4658" spans="16:17" ht="12.75">
      <c r="P4658" s="2"/>
      <c r="Q4658" s="2"/>
    </row>
    <row r="4659" spans="16:17" ht="12.75">
      <c r="P4659" s="2"/>
      <c r="Q4659" s="2"/>
    </row>
    <row r="4660" spans="16:17" ht="12.75">
      <c r="P4660" s="2"/>
      <c r="Q4660" s="2"/>
    </row>
    <row r="4661" spans="16:17" ht="12.75">
      <c r="P4661" s="2"/>
      <c r="Q4661" s="2"/>
    </row>
    <row r="4662" spans="16:17" ht="12.75">
      <c r="P4662" s="2"/>
      <c r="Q4662" s="2"/>
    </row>
    <row r="4663" spans="16:17" ht="12.75">
      <c r="P4663" s="2"/>
      <c r="Q4663" s="2"/>
    </row>
    <row r="4664" spans="16:17" ht="12.75">
      <c r="P4664" s="2"/>
      <c r="Q4664" s="2"/>
    </row>
    <row r="4665" spans="16:17" ht="12.75">
      <c r="P4665" s="2"/>
      <c r="Q4665" s="2"/>
    </row>
    <row r="4666" spans="16:17" ht="12.75">
      <c r="P4666" s="2"/>
      <c r="Q4666" s="2"/>
    </row>
    <row r="4667" spans="16:17" ht="12.75">
      <c r="P4667" s="2"/>
      <c r="Q4667" s="2"/>
    </row>
    <row r="4668" spans="16:17" ht="12.75">
      <c r="P4668" s="2"/>
      <c r="Q4668" s="2"/>
    </row>
    <row r="4669" spans="16:17" ht="12.75">
      <c r="P4669" s="2"/>
      <c r="Q4669" s="2"/>
    </row>
    <row r="4670" spans="16:17" ht="12.75">
      <c r="P4670" s="2"/>
      <c r="Q4670" s="2"/>
    </row>
    <row r="4671" spans="16:17" ht="12.75">
      <c r="P4671" s="2"/>
      <c r="Q4671" s="2"/>
    </row>
    <row r="4672" spans="16:17" ht="12.75">
      <c r="P4672" s="2"/>
      <c r="Q4672" s="2"/>
    </row>
    <row r="4673" spans="16:17" ht="12.75">
      <c r="P4673" s="2"/>
      <c r="Q4673" s="2"/>
    </row>
    <row r="4674" spans="16:17" ht="12.75">
      <c r="P4674" s="2"/>
      <c r="Q4674" s="2"/>
    </row>
    <row r="4675" spans="16:17" ht="12.75">
      <c r="P4675" s="2"/>
      <c r="Q4675" s="2"/>
    </row>
    <row r="4676" spans="16:17" ht="12.75">
      <c r="P4676" s="2"/>
      <c r="Q4676" s="2"/>
    </row>
    <row r="4677" spans="16:17" ht="12.75">
      <c r="P4677" s="2"/>
      <c r="Q4677" s="2"/>
    </row>
    <row r="4678" spans="16:17" ht="12.75">
      <c r="P4678" s="2"/>
      <c r="Q4678" s="2"/>
    </row>
    <row r="4679" spans="16:17" ht="12.75">
      <c r="P4679" s="2"/>
      <c r="Q4679" s="2"/>
    </row>
    <row r="4680" spans="16:17" ht="12.75">
      <c r="P4680" s="2"/>
      <c r="Q4680" s="2"/>
    </row>
    <row r="4681" spans="16:17" ht="12.75">
      <c r="P4681" s="2"/>
      <c r="Q4681" s="2"/>
    </row>
    <row r="4682" spans="16:17" ht="12.75">
      <c r="P4682" s="2"/>
      <c r="Q4682" s="2"/>
    </row>
    <row r="4683" spans="16:17" ht="12.75">
      <c r="P4683" s="2"/>
      <c r="Q4683" s="2"/>
    </row>
    <row r="4684" spans="16:17" ht="12.75">
      <c r="P4684" s="2"/>
      <c r="Q4684" s="2"/>
    </row>
    <row r="4685" spans="16:17" ht="12.75">
      <c r="P4685" s="2"/>
      <c r="Q4685" s="2"/>
    </row>
    <row r="4686" spans="16:17" ht="12.75">
      <c r="P4686" s="2"/>
      <c r="Q4686" s="2"/>
    </row>
    <row r="4687" spans="16:17" ht="12.75">
      <c r="P4687" s="2"/>
      <c r="Q4687" s="2"/>
    </row>
    <row r="4688" spans="16:17" ht="12.75">
      <c r="P4688" s="2"/>
      <c r="Q4688" s="2"/>
    </row>
    <row r="4689" spans="16:17" ht="12.75">
      <c r="P4689" s="2"/>
      <c r="Q4689" s="2"/>
    </row>
    <row r="4690" spans="16:17" ht="12.75">
      <c r="P4690" s="2"/>
      <c r="Q4690" s="2"/>
    </row>
    <row r="4691" spans="16:17" ht="12.75">
      <c r="P4691" s="2"/>
      <c r="Q4691" s="2"/>
    </row>
    <row r="4692" spans="16:17" ht="12.75">
      <c r="P4692" s="2"/>
      <c r="Q4692" s="2"/>
    </row>
    <row r="4693" spans="16:17" ht="12.75">
      <c r="P4693" s="2"/>
      <c r="Q4693" s="2"/>
    </row>
    <row r="4694" spans="16:17" ht="12.75">
      <c r="P4694" s="2"/>
      <c r="Q4694" s="2"/>
    </row>
    <row r="4695" spans="16:17" ht="12.75">
      <c r="P4695" s="2"/>
      <c r="Q4695" s="2"/>
    </row>
    <row r="4696" spans="16:17" ht="12.75">
      <c r="P4696" s="2"/>
      <c r="Q4696" s="2"/>
    </row>
    <row r="4697" spans="16:17" ht="12.75">
      <c r="P4697" s="2"/>
      <c r="Q4697" s="2"/>
    </row>
    <row r="4698" spans="16:17" ht="12.75">
      <c r="P4698" s="2"/>
      <c r="Q4698" s="2"/>
    </row>
    <row r="4699" spans="16:17" ht="12.75">
      <c r="P4699" s="2"/>
      <c r="Q4699" s="2"/>
    </row>
    <row r="4700" spans="16:17" ht="12.75">
      <c r="P4700" s="2"/>
      <c r="Q4700" s="2"/>
    </row>
    <row r="4701" spans="16:17" ht="12.75">
      <c r="P4701" s="2"/>
      <c r="Q4701" s="2"/>
    </row>
    <row r="4702" spans="16:17" ht="12.75">
      <c r="P4702" s="2"/>
      <c r="Q4702" s="2"/>
    </row>
    <row r="4703" spans="16:17" ht="12.75">
      <c r="P4703" s="2"/>
      <c r="Q4703" s="2"/>
    </row>
    <row r="4704" spans="16:17" ht="12.75">
      <c r="P4704" s="2"/>
      <c r="Q4704" s="2"/>
    </row>
    <row r="4705" spans="16:17" ht="12.75">
      <c r="P4705" s="2"/>
      <c r="Q4705" s="2"/>
    </row>
    <row r="4706" spans="16:17" ht="12.75">
      <c r="P4706" s="2"/>
      <c r="Q4706" s="2"/>
    </row>
    <row r="4707" spans="16:17" ht="12.75">
      <c r="P4707" s="2"/>
      <c r="Q4707" s="2"/>
    </row>
    <row r="4708" spans="16:17" ht="12.75">
      <c r="P4708" s="2"/>
      <c r="Q4708" s="2"/>
    </row>
    <row r="4709" spans="16:17" ht="12.75">
      <c r="P4709" s="2"/>
      <c r="Q4709" s="2"/>
    </row>
    <row r="4710" spans="16:17" ht="12.75">
      <c r="P4710" s="2"/>
      <c r="Q4710" s="2"/>
    </row>
    <row r="4711" spans="16:17" ht="12.75">
      <c r="P4711" s="2"/>
      <c r="Q4711" s="2"/>
    </row>
    <row r="4712" spans="16:17" ht="12.75">
      <c r="P4712" s="2"/>
      <c r="Q4712" s="2"/>
    </row>
    <row r="4713" spans="16:17" ht="12.75">
      <c r="P4713" s="2"/>
      <c r="Q4713" s="2"/>
    </row>
    <row r="4714" spans="16:17" ht="12.75">
      <c r="P4714" s="2"/>
      <c r="Q4714" s="2"/>
    </row>
    <row r="4715" spans="16:17" ht="12.75">
      <c r="P4715" s="2"/>
      <c r="Q4715" s="2"/>
    </row>
    <row r="4716" spans="16:17" ht="12.75">
      <c r="P4716" s="2"/>
      <c r="Q4716" s="2"/>
    </row>
    <row r="4717" spans="16:17" ht="12.75">
      <c r="P4717" s="2"/>
      <c r="Q4717" s="2"/>
    </row>
    <row r="4718" spans="16:17" ht="12.75">
      <c r="P4718" s="2"/>
      <c r="Q4718" s="2"/>
    </row>
    <row r="4719" spans="16:17" ht="12.75">
      <c r="P4719" s="2"/>
      <c r="Q4719" s="2"/>
    </row>
    <row r="4720" spans="16:17" ht="12.75">
      <c r="P4720" s="2"/>
      <c r="Q4720" s="2"/>
    </row>
    <row r="4721" spans="16:17" ht="12.75">
      <c r="P4721" s="2"/>
      <c r="Q4721" s="2"/>
    </row>
    <row r="4722" spans="16:17" ht="12.75">
      <c r="P4722" s="2"/>
      <c r="Q4722" s="2"/>
    </row>
    <row r="4723" spans="16:17" ht="12.75">
      <c r="P4723" s="2"/>
      <c r="Q4723" s="2"/>
    </row>
    <row r="4724" spans="16:17" ht="12.75">
      <c r="P4724" s="2"/>
      <c r="Q4724" s="2"/>
    </row>
    <row r="4725" spans="16:17" ht="12.75">
      <c r="P4725" s="2"/>
      <c r="Q4725" s="2"/>
    </row>
  </sheetData>
  <sheetProtection/>
  <mergeCells count="2">
    <mergeCell ref="A5:R5"/>
    <mergeCell ref="A4:R4"/>
  </mergeCells>
  <dataValidations count="1">
    <dataValidation type="list" allowBlank="1" showInputMessage="1" showErrorMessage="1" sqref="J263:P263">
      <formula1>$D$327:$D$344</formula1>
    </dataValidation>
  </dataValidations>
  <printOptions/>
  <pageMargins left="0.75" right="0.56" top="1" bottom="1" header="0.5" footer="0.5"/>
  <pageSetup horizontalDpi="600" verticalDpi="600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8" sqref="E8"/>
    </sheetView>
  </sheetViews>
  <sheetFormatPr defaultColWidth="9.140625" defaultRowHeight="21.75"/>
  <cols>
    <col min="1" max="1" width="33.140625" style="1" customWidth="1"/>
    <col min="2" max="2" width="10.7109375" style="1" customWidth="1"/>
    <col min="3" max="3" width="23.421875" style="1" customWidth="1"/>
    <col min="4" max="4" width="27.140625" style="1" customWidth="1"/>
    <col min="5" max="5" width="18.7109375" style="1" customWidth="1"/>
    <col min="6" max="6" width="20.57421875" style="1" customWidth="1"/>
    <col min="7" max="16384" width="9.140625" style="1" customWidth="1"/>
  </cols>
  <sheetData>
    <row r="1" spans="1:5" ht="26.25">
      <c r="A1" s="328" t="s">
        <v>94</v>
      </c>
      <c r="B1" s="328"/>
      <c r="C1" s="328"/>
      <c r="D1" s="328"/>
      <c r="E1" s="328"/>
    </row>
    <row r="2" spans="1:6" ht="26.25">
      <c r="A2" s="330" t="s">
        <v>95</v>
      </c>
      <c r="B2" s="330"/>
      <c r="C2" s="330"/>
      <c r="D2" s="330"/>
      <c r="E2" s="330"/>
      <c r="F2" s="330"/>
    </row>
    <row r="3" spans="1:6" ht="23.25">
      <c r="A3" s="329" t="s">
        <v>96</v>
      </c>
      <c r="B3" s="329"/>
      <c r="C3" s="329"/>
      <c r="D3" s="329"/>
      <c r="E3" s="329"/>
      <c r="F3" s="329"/>
    </row>
    <row r="4" spans="1:6" ht="23.25">
      <c r="A4" s="58" t="s">
        <v>97</v>
      </c>
      <c r="B4" s="58" t="s">
        <v>61</v>
      </c>
      <c r="C4" s="59" t="s">
        <v>106</v>
      </c>
      <c r="D4" s="59" t="s">
        <v>98</v>
      </c>
      <c r="E4" s="59" t="s">
        <v>99</v>
      </c>
      <c r="F4" s="58" t="s">
        <v>100</v>
      </c>
    </row>
    <row r="5" spans="1:6" ht="26.25">
      <c r="A5" s="32" t="s">
        <v>101</v>
      </c>
      <c r="B5" s="60">
        <v>0</v>
      </c>
      <c r="C5" s="73">
        <f>'ตัวอย่าง เลื่อน1เมย54'!G11</f>
        <v>0</v>
      </c>
      <c r="D5" s="60">
        <v>0</v>
      </c>
      <c r="E5" s="61">
        <v>0</v>
      </c>
      <c r="F5" s="191">
        <f>D5-E5</f>
        <v>0</v>
      </c>
    </row>
    <row r="6" spans="1:8" ht="26.25">
      <c r="A6" s="32" t="s">
        <v>102</v>
      </c>
      <c r="B6" s="62">
        <v>21</v>
      </c>
      <c r="C6" s="71">
        <f>'ตัวอย่าง เลื่อน1เมย54'!G34</f>
        <v>502140</v>
      </c>
      <c r="D6" s="68">
        <f>'ตัวอย่าง เลื่อน1เมย54'!G34*3/100</f>
        <v>15064.2</v>
      </c>
      <c r="E6" s="63">
        <f>'ตัวอย่าง เลื่อน1เมย54'!N34</f>
        <v>14230</v>
      </c>
      <c r="F6" s="76">
        <f>D6-E6</f>
        <v>834.2000000000007</v>
      </c>
      <c r="H6" s="53"/>
    </row>
    <row r="7" spans="1:8" ht="26.25">
      <c r="A7" s="64" t="s">
        <v>103</v>
      </c>
      <c r="B7" s="65">
        <v>9</v>
      </c>
      <c r="C7" s="72">
        <f>'ตัวอย่าง เลื่อน1เมย54'!G45</f>
        <v>274000</v>
      </c>
      <c r="D7" s="69">
        <f>'ตัวอย่าง เลื่อน1เมย54'!G45*3/100</f>
        <v>8220</v>
      </c>
      <c r="E7" s="66">
        <f>'ตัวอย่าง เลื่อน1เมย54'!N45</f>
        <v>7350</v>
      </c>
      <c r="F7" s="76">
        <f>D7-E7</f>
        <v>870</v>
      </c>
      <c r="H7" s="53"/>
    </row>
    <row r="8" spans="1:8" ht="26.25">
      <c r="A8" s="11" t="s">
        <v>104</v>
      </c>
      <c r="B8" s="60">
        <v>216</v>
      </c>
      <c r="C8" s="73">
        <f>'ตัวอย่าง เลื่อน1เมย54'!G263</f>
        <v>6558250</v>
      </c>
      <c r="D8" s="70">
        <f>'ตัวอย่าง เลื่อน1เมย54'!G263*3/100</f>
        <v>196747.5</v>
      </c>
      <c r="E8" s="257">
        <f>'ตัวอย่าง เลื่อน1เมย54'!N263</f>
        <v>198398.2</v>
      </c>
      <c r="F8" s="76">
        <f>D8-E8</f>
        <v>-1650.7000000000116</v>
      </c>
      <c r="G8" s="53"/>
      <c r="H8" s="53"/>
    </row>
    <row r="9" spans="1:7" ht="27" thickBot="1">
      <c r="A9" s="23" t="s">
        <v>105</v>
      </c>
      <c r="B9" s="67">
        <f>SUM(B5:B8)</f>
        <v>246</v>
      </c>
      <c r="C9" s="67">
        <f>SUM(C5:C8)</f>
        <v>7334390</v>
      </c>
      <c r="D9" s="75">
        <f>SUM(D5:D8)</f>
        <v>220031.7</v>
      </c>
      <c r="E9" s="259">
        <f>SUM(E5:E8)</f>
        <v>219978.2</v>
      </c>
      <c r="F9" s="280">
        <f>D9-E9</f>
        <v>53.5</v>
      </c>
      <c r="G9" s="53"/>
    </row>
    <row r="10" ht="13.5" thickTop="1"/>
    <row r="11" spans="4:6" ht="12.75">
      <c r="D11" s="53"/>
      <c r="F11" s="53"/>
    </row>
    <row r="13" spans="4:6" ht="23.25">
      <c r="D13" s="53"/>
      <c r="F13" s="192"/>
    </row>
    <row r="14" spans="4:6" ht="23.25">
      <c r="D14" s="52"/>
      <c r="E14" s="74"/>
      <c r="F14" s="193"/>
    </row>
  </sheetData>
  <sheetProtection/>
  <mergeCells count="3">
    <mergeCell ref="A1:E1"/>
    <mergeCell ref="A3:F3"/>
    <mergeCell ref="A2:F2"/>
  </mergeCells>
  <printOptions/>
  <pageMargins left="2.3" right="1.29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70"/>
  <sheetViews>
    <sheetView zoomScalePageLayoutView="0" workbookViewId="0" topLeftCell="A1">
      <selection activeCell="F11" sqref="F11"/>
    </sheetView>
  </sheetViews>
  <sheetFormatPr defaultColWidth="9.140625" defaultRowHeight="21.75"/>
  <cols>
    <col min="1" max="1" width="15.7109375" style="252" customWidth="1"/>
    <col min="2" max="2" width="31.421875" style="253" customWidth="1"/>
    <col min="3" max="3" width="18.00390625" style="254" customWidth="1"/>
    <col min="4" max="4" width="13.28125" style="255" customWidth="1"/>
    <col min="5" max="5" width="12.7109375" style="253" customWidth="1"/>
    <col min="6" max="6" width="13.00390625" style="253" customWidth="1"/>
    <col min="7" max="10" width="8.421875" style="256" customWidth="1"/>
    <col min="11" max="15" width="9.28125" style="256" customWidth="1"/>
    <col min="16" max="16384" width="9.140625" style="256" customWidth="1"/>
  </cols>
  <sheetData>
    <row r="1" spans="1:6" s="194" customFormat="1" ht="22.5" customHeight="1">
      <c r="A1" s="360" t="s">
        <v>177</v>
      </c>
      <c r="B1" s="360"/>
      <c r="C1" s="360"/>
      <c r="D1" s="360"/>
      <c r="E1" s="360"/>
      <c r="F1" s="360"/>
    </row>
    <row r="2" spans="1:6" s="194" customFormat="1" ht="22.5" customHeight="1">
      <c r="A2" s="360" t="s">
        <v>178</v>
      </c>
      <c r="B2" s="360"/>
      <c r="C2" s="360"/>
      <c r="D2" s="360"/>
      <c r="E2" s="360"/>
      <c r="F2" s="360"/>
    </row>
    <row r="3" spans="1:6" s="194" customFormat="1" ht="10.5" customHeight="1">
      <c r="A3" s="195"/>
      <c r="B3" s="195"/>
      <c r="C3" s="195"/>
      <c r="D3" s="195"/>
      <c r="E3" s="195"/>
      <c r="F3" s="195"/>
    </row>
    <row r="4" spans="1:6" s="194" customFormat="1" ht="20.25" customHeight="1">
      <c r="A4" s="196" t="s">
        <v>179</v>
      </c>
      <c r="B4" s="338" t="s">
        <v>6</v>
      </c>
      <c r="C4" s="338" t="s">
        <v>180</v>
      </c>
      <c r="D4" s="352" t="s">
        <v>181</v>
      </c>
      <c r="E4" s="361" t="s">
        <v>182</v>
      </c>
      <c r="F4" s="361"/>
    </row>
    <row r="5" spans="1:6" s="194" customFormat="1" ht="20.25" customHeight="1">
      <c r="A5" s="197" t="s">
        <v>18</v>
      </c>
      <c r="B5" s="339"/>
      <c r="C5" s="344"/>
      <c r="D5" s="353"/>
      <c r="E5" s="198" t="s">
        <v>6</v>
      </c>
      <c r="F5" s="198" t="s">
        <v>183</v>
      </c>
    </row>
    <row r="6" spans="1:7" s="194" customFormat="1" ht="20.25" customHeight="1">
      <c r="A6" s="338" t="s">
        <v>54</v>
      </c>
      <c r="B6" s="352" t="s">
        <v>175</v>
      </c>
      <c r="C6" s="199" t="s">
        <v>216</v>
      </c>
      <c r="D6" s="345">
        <v>54100</v>
      </c>
      <c r="E6" s="200" t="s">
        <v>184</v>
      </c>
      <c r="F6" s="201" t="s">
        <v>185</v>
      </c>
      <c r="G6" s="202"/>
    </row>
    <row r="7" spans="1:7" s="194" customFormat="1" ht="20.25" customHeight="1">
      <c r="A7" s="344"/>
      <c r="B7" s="353"/>
      <c r="C7" s="203" t="s">
        <v>186</v>
      </c>
      <c r="D7" s="346"/>
      <c r="E7" s="204" t="s">
        <v>187</v>
      </c>
      <c r="F7" s="205" t="s">
        <v>188</v>
      </c>
      <c r="G7" s="202"/>
    </row>
    <row r="8" spans="1:7" s="194" customFormat="1" ht="20.25" customHeight="1">
      <c r="A8" s="344"/>
      <c r="B8" s="353"/>
      <c r="C8" s="203" t="s">
        <v>217</v>
      </c>
      <c r="D8" s="346"/>
      <c r="E8" s="204" t="s">
        <v>189</v>
      </c>
      <c r="F8" s="205">
        <v>58690</v>
      </c>
      <c r="G8" s="202"/>
    </row>
    <row r="9" spans="1:7" s="194" customFormat="1" ht="20.25" customHeight="1">
      <c r="A9" s="344"/>
      <c r="B9" s="354"/>
      <c r="C9" s="206" t="s">
        <v>190</v>
      </c>
      <c r="D9" s="346"/>
      <c r="E9" s="207" t="s">
        <v>191</v>
      </c>
      <c r="F9" s="208">
        <v>53360</v>
      </c>
      <c r="G9" s="209"/>
    </row>
    <row r="10" spans="1:6" s="194" customFormat="1" ht="20.25" customHeight="1">
      <c r="A10" s="344"/>
      <c r="B10" s="355" t="s">
        <v>56</v>
      </c>
      <c r="C10" s="200" t="s">
        <v>218</v>
      </c>
      <c r="D10" s="357">
        <v>44835</v>
      </c>
      <c r="E10" s="210" t="s">
        <v>192</v>
      </c>
      <c r="F10" s="211">
        <v>52310</v>
      </c>
    </row>
    <row r="11" spans="1:6" s="194" customFormat="1" ht="20.25" customHeight="1">
      <c r="A11" s="344"/>
      <c r="B11" s="356"/>
      <c r="C11" s="212" t="s">
        <v>193</v>
      </c>
      <c r="D11" s="358"/>
      <c r="E11" s="213" t="s">
        <v>194</v>
      </c>
      <c r="F11" s="214">
        <v>44060</v>
      </c>
    </row>
    <row r="12" spans="1:6" s="215" customFormat="1" ht="20.25" customHeight="1">
      <c r="A12" s="344"/>
      <c r="B12" s="355" t="s">
        <v>53</v>
      </c>
      <c r="C12" s="200" t="s">
        <v>219</v>
      </c>
      <c r="D12" s="357">
        <v>35815</v>
      </c>
      <c r="E12" s="210" t="s">
        <v>192</v>
      </c>
      <c r="F12" s="211">
        <v>43190</v>
      </c>
    </row>
    <row r="13" spans="1:6" s="215" customFormat="1" ht="20.25" customHeight="1">
      <c r="A13" s="344"/>
      <c r="B13" s="339"/>
      <c r="C13" s="212" t="s">
        <v>195</v>
      </c>
      <c r="D13" s="347"/>
      <c r="E13" s="216" t="s">
        <v>194</v>
      </c>
      <c r="F13" s="217">
        <v>31220</v>
      </c>
    </row>
    <row r="14" spans="1:6" s="215" customFormat="1" ht="20.25" customHeight="1">
      <c r="A14" s="344"/>
      <c r="B14" s="338" t="s">
        <v>55</v>
      </c>
      <c r="C14" s="218" t="s">
        <v>220</v>
      </c>
      <c r="D14" s="342">
        <v>24565</v>
      </c>
      <c r="E14" s="204" t="s">
        <v>192</v>
      </c>
      <c r="F14" s="219">
        <v>30300</v>
      </c>
    </row>
    <row r="15" spans="1:6" s="215" customFormat="1" ht="20.25" customHeight="1">
      <c r="A15" s="339"/>
      <c r="B15" s="339"/>
      <c r="C15" s="220" t="s">
        <v>221</v>
      </c>
      <c r="D15" s="359"/>
      <c r="E15" s="221" t="s">
        <v>194</v>
      </c>
      <c r="F15" s="222">
        <v>18840</v>
      </c>
    </row>
    <row r="16" spans="1:6" s="215" customFormat="1" ht="20.25" customHeight="1">
      <c r="A16" s="338" t="s">
        <v>166</v>
      </c>
      <c r="B16" s="223" t="s">
        <v>196</v>
      </c>
      <c r="C16" s="224" t="s">
        <v>222</v>
      </c>
      <c r="D16" s="348">
        <v>45525</v>
      </c>
      <c r="E16" s="200" t="s">
        <v>192</v>
      </c>
      <c r="F16" s="225">
        <v>52650</v>
      </c>
    </row>
    <row r="17" spans="1:6" s="215" customFormat="1" ht="20.25" customHeight="1">
      <c r="A17" s="344"/>
      <c r="B17" s="226" t="s">
        <v>197</v>
      </c>
      <c r="C17" s="227" t="s">
        <v>223</v>
      </c>
      <c r="D17" s="349"/>
      <c r="E17" s="228" t="s">
        <v>194</v>
      </c>
      <c r="F17" s="229">
        <v>45150</v>
      </c>
    </row>
    <row r="18" spans="1:6" s="215" customFormat="1" ht="20.25" customHeight="1">
      <c r="A18" s="344"/>
      <c r="B18" s="335" t="s">
        <v>50</v>
      </c>
      <c r="C18" s="230" t="s">
        <v>224</v>
      </c>
      <c r="D18" s="348">
        <v>37970</v>
      </c>
      <c r="E18" s="200" t="s">
        <v>192</v>
      </c>
      <c r="F18" s="201">
        <v>44260</v>
      </c>
    </row>
    <row r="19" spans="1:6" s="215" customFormat="1" ht="20.25" customHeight="1">
      <c r="A19" s="339"/>
      <c r="B19" s="336"/>
      <c r="C19" s="231" t="s">
        <v>225</v>
      </c>
      <c r="D19" s="350"/>
      <c r="E19" s="216" t="s">
        <v>194</v>
      </c>
      <c r="F19" s="217">
        <v>31680</v>
      </c>
    </row>
    <row r="20" spans="1:6" s="215" customFormat="1" ht="20.25" customHeight="1">
      <c r="A20" s="232"/>
      <c r="B20" s="335" t="s">
        <v>198</v>
      </c>
      <c r="C20" s="233" t="s">
        <v>217</v>
      </c>
      <c r="D20" s="337">
        <v>53030</v>
      </c>
      <c r="E20" s="204" t="s">
        <v>199</v>
      </c>
      <c r="F20" s="205">
        <v>58690</v>
      </c>
    </row>
    <row r="21" spans="1:6" s="215" customFormat="1" ht="20.25" customHeight="1">
      <c r="A21" s="232"/>
      <c r="B21" s="336"/>
      <c r="C21" s="234" t="s">
        <v>226</v>
      </c>
      <c r="D21" s="351"/>
      <c r="E21" s="216" t="s">
        <v>194</v>
      </c>
      <c r="F21" s="217">
        <v>53360</v>
      </c>
    </row>
    <row r="22" spans="1:6" s="215" customFormat="1" ht="20.25" customHeight="1">
      <c r="A22" s="235" t="s">
        <v>200</v>
      </c>
      <c r="B22" s="335" t="s">
        <v>201</v>
      </c>
      <c r="C22" s="230" t="s">
        <v>218</v>
      </c>
      <c r="D22" s="348">
        <v>44835</v>
      </c>
      <c r="E22" s="204" t="s">
        <v>192</v>
      </c>
      <c r="F22" s="205">
        <v>52310</v>
      </c>
    </row>
    <row r="23" spans="1:6" s="215" customFormat="1" ht="20.25" customHeight="1">
      <c r="A23" s="235" t="s">
        <v>202</v>
      </c>
      <c r="B23" s="336"/>
      <c r="C23" s="231" t="s">
        <v>227</v>
      </c>
      <c r="D23" s="350"/>
      <c r="E23" s="216" t="s">
        <v>194</v>
      </c>
      <c r="F23" s="217">
        <v>44060</v>
      </c>
    </row>
    <row r="24" spans="1:6" s="215" customFormat="1" ht="20.25" customHeight="1">
      <c r="A24" s="235" t="s">
        <v>203</v>
      </c>
      <c r="B24" s="335" t="s">
        <v>204</v>
      </c>
      <c r="C24" s="230" t="s">
        <v>219</v>
      </c>
      <c r="D24" s="337">
        <v>35815</v>
      </c>
      <c r="E24" s="204" t="s">
        <v>192</v>
      </c>
      <c r="F24" s="201">
        <v>43190</v>
      </c>
    </row>
    <row r="25" spans="1:6" s="215" customFormat="1" ht="20.25" customHeight="1">
      <c r="A25" s="235" t="s">
        <v>205</v>
      </c>
      <c r="B25" s="336"/>
      <c r="C25" s="231" t="s">
        <v>228</v>
      </c>
      <c r="D25" s="337"/>
      <c r="E25" s="207" t="s">
        <v>194</v>
      </c>
      <c r="F25" s="208">
        <v>31220</v>
      </c>
    </row>
    <row r="26" spans="1:6" s="215" customFormat="1" ht="20.25" customHeight="1">
      <c r="A26" s="235" t="s">
        <v>206</v>
      </c>
      <c r="B26" s="338" t="s">
        <v>36</v>
      </c>
      <c r="C26" s="218" t="s">
        <v>229</v>
      </c>
      <c r="D26" s="340">
        <v>25175</v>
      </c>
      <c r="E26" s="200" t="s">
        <v>192</v>
      </c>
      <c r="F26" s="225">
        <v>30600</v>
      </c>
    </row>
    <row r="27" spans="1:6" s="215" customFormat="1" ht="20.25" customHeight="1">
      <c r="A27" s="232"/>
      <c r="B27" s="339"/>
      <c r="C27" s="236" t="s">
        <v>230</v>
      </c>
      <c r="D27" s="341"/>
      <c r="E27" s="228" t="s">
        <v>194</v>
      </c>
      <c r="F27" s="229">
        <v>20350</v>
      </c>
    </row>
    <row r="28" spans="1:6" s="215" customFormat="1" ht="20.25" customHeight="1">
      <c r="A28" s="232"/>
      <c r="B28" s="338" t="s">
        <v>34</v>
      </c>
      <c r="C28" s="218" t="s">
        <v>207</v>
      </c>
      <c r="D28" s="342">
        <v>17665</v>
      </c>
      <c r="E28" s="200" t="s">
        <v>192</v>
      </c>
      <c r="F28" s="201">
        <v>19950</v>
      </c>
    </row>
    <row r="29" spans="1:6" s="215" customFormat="1" ht="20.25" customHeight="1">
      <c r="A29" s="237"/>
      <c r="B29" s="339"/>
      <c r="C29" s="238" t="s">
        <v>231</v>
      </c>
      <c r="D29" s="343"/>
      <c r="E29" s="239" t="s">
        <v>194</v>
      </c>
      <c r="F29" s="212">
        <v>15390</v>
      </c>
    </row>
    <row r="30" spans="1:6" s="215" customFormat="1" ht="20.25" customHeight="1">
      <c r="A30" s="240"/>
      <c r="B30" s="338" t="s">
        <v>208</v>
      </c>
      <c r="C30" s="200" t="s">
        <v>232</v>
      </c>
      <c r="D30" s="345">
        <v>31430</v>
      </c>
      <c r="E30" s="200" t="s">
        <v>184</v>
      </c>
      <c r="F30" s="201">
        <v>39440</v>
      </c>
    </row>
    <row r="31" spans="1:6" s="215" customFormat="1" ht="20.25" customHeight="1">
      <c r="A31" s="232"/>
      <c r="B31" s="344"/>
      <c r="C31" s="241" t="s">
        <v>233</v>
      </c>
      <c r="D31" s="346"/>
      <c r="E31" s="204" t="s">
        <v>187</v>
      </c>
      <c r="F31" s="205">
        <v>28270</v>
      </c>
    </row>
    <row r="32" spans="1:6" s="215" customFormat="1" ht="20.25" customHeight="1">
      <c r="A32" s="232"/>
      <c r="B32" s="344"/>
      <c r="C32" s="242" t="s">
        <v>234</v>
      </c>
      <c r="D32" s="346"/>
      <c r="E32" s="242" t="s">
        <v>189</v>
      </c>
      <c r="F32" s="243" t="s">
        <v>209</v>
      </c>
    </row>
    <row r="33" spans="1:6" s="215" customFormat="1" ht="20.25" customHeight="1">
      <c r="A33" s="235" t="s">
        <v>164</v>
      </c>
      <c r="B33" s="339"/>
      <c r="C33" s="244" t="s">
        <v>235</v>
      </c>
      <c r="D33" s="347"/>
      <c r="E33" s="239" t="s">
        <v>191</v>
      </c>
      <c r="F33" s="245" t="s">
        <v>210</v>
      </c>
    </row>
    <row r="34" spans="1:6" s="215" customFormat="1" ht="20.25" customHeight="1">
      <c r="A34" s="235" t="s">
        <v>205</v>
      </c>
      <c r="B34" s="338" t="s">
        <v>31</v>
      </c>
      <c r="C34" s="200" t="s">
        <v>236</v>
      </c>
      <c r="D34" s="345">
        <v>21865</v>
      </c>
      <c r="E34" s="200" t="s">
        <v>192</v>
      </c>
      <c r="F34" s="201">
        <v>27710</v>
      </c>
    </row>
    <row r="35" spans="1:6" s="215" customFormat="1" ht="20.25" customHeight="1">
      <c r="A35" s="235" t="s">
        <v>211</v>
      </c>
      <c r="B35" s="339"/>
      <c r="C35" s="246" t="s">
        <v>237</v>
      </c>
      <c r="D35" s="346"/>
      <c r="E35" s="228" t="s">
        <v>194</v>
      </c>
      <c r="F35" s="229">
        <v>16030</v>
      </c>
    </row>
    <row r="36" spans="1:6" s="215" customFormat="1" ht="20.25" customHeight="1">
      <c r="A36" s="232"/>
      <c r="B36" s="338" t="s">
        <v>92</v>
      </c>
      <c r="C36" s="200" t="s">
        <v>238</v>
      </c>
      <c r="D36" s="345">
        <v>13255</v>
      </c>
      <c r="E36" s="200" t="s">
        <v>192</v>
      </c>
      <c r="F36" s="201">
        <v>15730</v>
      </c>
    </row>
    <row r="37" spans="1:6" s="215" customFormat="1" ht="20.25" customHeight="1">
      <c r="A37" s="237"/>
      <c r="B37" s="339"/>
      <c r="C37" s="244" t="s">
        <v>239</v>
      </c>
      <c r="D37" s="347"/>
      <c r="E37" s="239" t="s">
        <v>194</v>
      </c>
      <c r="F37" s="212">
        <v>10790</v>
      </c>
    </row>
    <row r="38" spans="1:6" s="215" customFormat="1" ht="15.75" customHeight="1">
      <c r="A38" s="247"/>
      <c r="B38" s="248"/>
      <c r="C38" s="249"/>
      <c r="D38" s="250"/>
      <c r="E38" s="250"/>
      <c r="F38" s="250"/>
    </row>
    <row r="39" spans="1:6" s="215" customFormat="1" ht="19.5" customHeight="1">
      <c r="A39" s="331" t="s">
        <v>212</v>
      </c>
      <c r="B39" s="332"/>
      <c r="C39" s="332"/>
      <c r="D39" s="332"/>
      <c r="E39" s="332"/>
      <c r="F39" s="332"/>
    </row>
    <row r="40" spans="1:6" s="215" customFormat="1" ht="19.5" customHeight="1">
      <c r="A40" s="333" t="s">
        <v>213</v>
      </c>
      <c r="B40" s="334"/>
      <c r="C40" s="334"/>
      <c r="D40" s="334"/>
      <c r="E40" s="334"/>
      <c r="F40" s="334"/>
    </row>
    <row r="41" spans="1:6" s="215" customFormat="1" ht="19.5" customHeight="1">
      <c r="A41" s="331" t="s">
        <v>214</v>
      </c>
      <c r="B41" s="332"/>
      <c r="C41" s="332"/>
      <c r="D41" s="332"/>
      <c r="E41" s="332"/>
      <c r="F41" s="332"/>
    </row>
    <row r="42" spans="1:6" s="215" customFormat="1" ht="19.5" customHeight="1">
      <c r="A42" s="333" t="s">
        <v>215</v>
      </c>
      <c r="B42" s="334"/>
      <c r="C42" s="334"/>
      <c r="D42" s="334"/>
      <c r="E42" s="334"/>
      <c r="F42" s="334"/>
    </row>
    <row r="43" spans="1:6" s="215" customFormat="1" ht="23.25">
      <c r="A43" s="251"/>
      <c r="B43" s="248"/>
      <c r="C43" s="249"/>
      <c r="D43" s="250"/>
      <c r="E43" s="250"/>
      <c r="F43" s="250"/>
    </row>
    <row r="44" spans="1:6" s="215" customFormat="1" ht="22.5">
      <c r="A44" s="247"/>
      <c r="B44" s="248"/>
      <c r="C44" s="249"/>
      <c r="D44" s="250"/>
      <c r="E44" s="250"/>
      <c r="F44" s="250"/>
    </row>
    <row r="45" spans="1:6" s="215" customFormat="1" ht="22.5">
      <c r="A45" s="247"/>
      <c r="B45" s="248"/>
      <c r="C45" s="249"/>
      <c r="D45" s="250"/>
      <c r="E45" s="250"/>
      <c r="F45" s="250"/>
    </row>
    <row r="46" spans="1:6" s="215" customFormat="1" ht="22.5">
      <c r="A46" s="247"/>
      <c r="B46" s="248"/>
      <c r="C46" s="249"/>
      <c r="D46" s="250"/>
      <c r="E46" s="250"/>
      <c r="F46" s="250"/>
    </row>
    <row r="47" spans="1:6" s="215" customFormat="1" ht="22.5">
      <c r="A47" s="247"/>
      <c r="B47" s="248"/>
      <c r="C47" s="249"/>
      <c r="D47" s="250"/>
      <c r="E47" s="250"/>
      <c r="F47" s="250"/>
    </row>
    <row r="48" spans="1:6" s="215" customFormat="1" ht="22.5">
      <c r="A48" s="247"/>
      <c r="B48" s="248"/>
      <c r="C48" s="249"/>
      <c r="D48" s="250"/>
      <c r="E48" s="250"/>
      <c r="F48" s="250"/>
    </row>
    <row r="49" spans="1:6" s="215" customFormat="1" ht="22.5">
      <c r="A49" s="247"/>
      <c r="B49" s="248"/>
      <c r="C49" s="249"/>
      <c r="D49" s="250"/>
      <c r="E49" s="250"/>
      <c r="F49" s="250"/>
    </row>
    <row r="50" spans="1:6" s="215" customFormat="1" ht="22.5">
      <c r="A50" s="247"/>
      <c r="B50" s="248"/>
      <c r="C50" s="249"/>
      <c r="D50" s="250"/>
      <c r="E50" s="250"/>
      <c r="F50" s="250"/>
    </row>
    <row r="51" spans="1:6" s="215" customFormat="1" ht="22.5">
      <c r="A51" s="247"/>
      <c r="B51" s="248"/>
      <c r="C51" s="249"/>
      <c r="D51" s="250"/>
      <c r="E51" s="250"/>
      <c r="F51" s="250"/>
    </row>
    <row r="52" spans="1:6" s="215" customFormat="1" ht="22.5">
      <c r="A52" s="247"/>
      <c r="B52" s="248"/>
      <c r="C52" s="249"/>
      <c r="D52" s="250"/>
      <c r="E52" s="250"/>
      <c r="F52" s="250"/>
    </row>
    <row r="53" spans="1:6" s="215" customFormat="1" ht="22.5">
      <c r="A53" s="247"/>
      <c r="B53" s="248"/>
      <c r="C53" s="249"/>
      <c r="D53" s="250"/>
      <c r="E53" s="250"/>
      <c r="F53" s="250"/>
    </row>
    <row r="54" spans="1:6" s="215" customFormat="1" ht="22.5">
      <c r="A54" s="247"/>
      <c r="B54" s="248"/>
      <c r="C54" s="249"/>
      <c r="D54" s="250"/>
      <c r="E54" s="250"/>
      <c r="F54" s="250"/>
    </row>
    <row r="55" spans="1:6" s="215" customFormat="1" ht="22.5">
      <c r="A55" s="247"/>
      <c r="B55" s="248"/>
      <c r="C55" s="249"/>
      <c r="D55" s="250"/>
      <c r="E55" s="250"/>
      <c r="F55" s="250"/>
    </row>
    <row r="56" spans="1:6" s="215" customFormat="1" ht="22.5">
      <c r="A56" s="247"/>
      <c r="B56" s="248"/>
      <c r="C56" s="249"/>
      <c r="D56" s="250"/>
      <c r="E56" s="250"/>
      <c r="F56" s="250"/>
    </row>
    <row r="57" spans="1:6" s="215" customFormat="1" ht="22.5">
      <c r="A57" s="247"/>
      <c r="B57" s="248"/>
      <c r="C57" s="249"/>
      <c r="D57" s="250"/>
      <c r="E57" s="250"/>
      <c r="F57" s="250"/>
    </row>
    <row r="58" spans="1:6" s="215" customFormat="1" ht="22.5">
      <c r="A58" s="247"/>
      <c r="B58" s="248"/>
      <c r="C58" s="249"/>
      <c r="D58" s="250"/>
      <c r="E58" s="250"/>
      <c r="F58" s="250"/>
    </row>
    <row r="59" spans="1:6" s="215" customFormat="1" ht="22.5">
      <c r="A59" s="247"/>
      <c r="B59" s="248"/>
      <c r="C59" s="249"/>
      <c r="D59" s="250"/>
      <c r="E59" s="250"/>
      <c r="F59" s="250"/>
    </row>
    <row r="60" spans="1:6" s="215" customFormat="1" ht="22.5">
      <c r="A60" s="247"/>
      <c r="B60" s="248"/>
      <c r="C60" s="249"/>
      <c r="D60" s="250"/>
      <c r="E60" s="250"/>
      <c r="F60" s="250"/>
    </row>
    <row r="61" spans="1:6" s="215" customFormat="1" ht="22.5">
      <c r="A61" s="247"/>
      <c r="B61" s="248"/>
      <c r="C61" s="249"/>
      <c r="D61" s="250"/>
      <c r="E61" s="250"/>
      <c r="F61" s="250"/>
    </row>
    <row r="62" spans="1:6" s="215" customFormat="1" ht="22.5">
      <c r="A62" s="247"/>
      <c r="B62" s="248"/>
      <c r="C62" s="249"/>
      <c r="D62" s="250"/>
      <c r="E62" s="250"/>
      <c r="F62" s="250"/>
    </row>
    <row r="63" spans="1:6" s="215" customFormat="1" ht="22.5">
      <c r="A63" s="247"/>
      <c r="B63" s="248"/>
      <c r="C63" s="249"/>
      <c r="D63" s="250"/>
      <c r="E63" s="250"/>
      <c r="F63" s="250"/>
    </row>
    <row r="64" spans="1:6" s="215" customFormat="1" ht="22.5">
      <c r="A64" s="247"/>
      <c r="B64" s="248"/>
      <c r="C64" s="249"/>
      <c r="D64" s="250"/>
      <c r="E64" s="250"/>
      <c r="F64" s="250"/>
    </row>
    <row r="65" spans="1:6" s="215" customFormat="1" ht="22.5">
      <c r="A65" s="247"/>
      <c r="B65" s="248"/>
      <c r="C65" s="249"/>
      <c r="D65" s="250"/>
      <c r="E65" s="250"/>
      <c r="F65" s="250"/>
    </row>
    <row r="66" spans="1:6" s="215" customFormat="1" ht="22.5">
      <c r="A66" s="247"/>
      <c r="B66" s="248"/>
      <c r="C66" s="249"/>
      <c r="D66" s="250"/>
      <c r="E66" s="250"/>
      <c r="F66" s="250"/>
    </row>
    <row r="67" spans="1:6" s="215" customFormat="1" ht="22.5">
      <c r="A67" s="247"/>
      <c r="B67" s="248"/>
      <c r="C67" s="249"/>
      <c r="D67" s="250"/>
      <c r="E67" s="250"/>
      <c r="F67" s="250"/>
    </row>
    <row r="68" spans="1:6" s="215" customFormat="1" ht="22.5">
      <c r="A68" s="247"/>
      <c r="B68" s="248"/>
      <c r="C68" s="249"/>
      <c r="D68" s="250"/>
      <c r="E68" s="250"/>
      <c r="F68" s="250"/>
    </row>
    <row r="69" spans="1:6" s="215" customFormat="1" ht="22.5">
      <c r="A69" s="247"/>
      <c r="B69" s="248"/>
      <c r="C69" s="249"/>
      <c r="D69" s="250"/>
      <c r="E69" s="250"/>
      <c r="F69" s="250"/>
    </row>
    <row r="70" spans="1:6" s="215" customFormat="1" ht="22.5">
      <c r="A70" s="247"/>
      <c r="B70" s="248"/>
      <c r="C70" s="249"/>
      <c r="D70" s="250"/>
      <c r="E70" s="250"/>
      <c r="F70" s="250"/>
    </row>
    <row r="71" spans="1:6" s="215" customFormat="1" ht="22.5">
      <c r="A71" s="247"/>
      <c r="B71" s="248"/>
      <c r="C71" s="249"/>
      <c r="D71" s="250"/>
      <c r="E71" s="250"/>
      <c r="F71" s="250"/>
    </row>
    <row r="72" spans="1:6" s="215" customFormat="1" ht="22.5">
      <c r="A72" s="247"/>
      <c r="B72" s="248"/>
      <c r="C72" s="249"/>
      <c r="D72" s="250"/>
      <c r="E72" s="250"/>
      <c r="F72" s="250"/>
    </row>
    <row r="73" spans="1:6" s="215" customFormat="1" ht="22.5">
      <c r="A73" s="247"/>
      <c r="B73" s="248"/>
      <c r="C73" s="249"/>
      <c r="D73" s="250"/>
      <c r="E73" s="250"/>
      <c r="F73" s="250"/>
    </row>
    <row r="74" spans="1:6" s="215" customFormat="1" ht="22.5">
      <c r="A74" s="247"/>
      <c r="B74" s="248"/>
      <c r="C74" s="249"/>
      <c r="D74" s="250"/>
      <c r="E74" s="250"/>
      <c r="F74" s="250"/>
    </row>
    <row r="75" spans="1:6" s="215" customFormat="1" ht="22.5">
      <c r="A75" s="247"/>
      <c r="B75" s="248"/>
      <c r="C75" s="249"/>
      <c r="D75" s="250"/>
      <c r="E75" s="250"/>
      <c r="F75" s="250"/>
    </row>
    <row r="76" spans="1:6" s="215" customFormat="1" ht="22.5">
      <c r="A76" s="247"/>
      <c r="B76" s="248"/>
      <c r="C76" s="249"/>
      <c r="D76" s="250"/>
      <c r="E76" s="250"/>
      <c r="F76" s="250"/>
    </row>
    <row r="77" spans="1:6" s="215" customFormat="1" ht="22.5">
      <c r="A77" s="247"/>
      <c r="B77" s="248"/>
      <c r="C77" s="249"/>
      <c r="D77" s="250"/>
      <c r="E77" s="250"/>
      <c r="F77" s="250"/>
    </row>
    <row r="78" spans="1:6" s="215" customFormat="1" ht="22.5">
      <c r="A78" s="247"/>
      <c r="B78" s="248"/>
      <c r="C78" s="249"/>
      <c r="D78" s="250"/>
      <c r="E78" s="250"/>
      <c r="F78" s="250"/>
    </row>
    <row r="79" spans="1:6" s="215" customFormat="1" ht="22.5">
      <c r="A79" s="247"/>
      <c r="B79" s="248"/>
      <c r="C79" s="249"/>
      <c r="D79" s="250"/>
      <c r="E79" s="250"/>
      <c r="F79" s="250"/>
    </row>
    <row r="80" spans="1:6" s="215" customFormat="1" ht="22.5">
      <c r="A80" s="247"/>
      <c r="B80" s="248"/>
      <c r="C80" s="249"/>
      <c r="D80" s="250"/>
      <c r="E80" s="250"/>
      <c r="F80" s="250"/>
    </row>
    <row r="81" spans="1:6" s="215" customFormat="1" ht="22.5">
      <c r="A81" s="247"/>
      <c r="B81" s="248"/>
      <c r="C81" s="249"/>
      <c r="D81" s="250"/>
      <c r="E81" s="250"/>
      <c r="F81" s="250"/>
    </row>
    <row r="82" spans="1:6" s="215" customFormat="1" ht="22.5">
      <c r="A82" s="247"/>
      <c r="B82" s="248"/>
      <c r="C82" s="249"/>
      <c r="D82" s="250"/>
      <c r="E82" s="250"/>
      <c r="F82" s="250"/>
    </row>
    <row r="83" spans="1:6" s="215" customFormat="1" ht="22.5">
      <c r="A83" s="247"/>
      <c r="B83" s="248"/>
      <c r="C83" s="249"/>
      <c r="D83" s="250"/>
      <c r="E83" s="250"/>
      <c r="F83" s="250"/>
    </row>
    <row r="84" spans="1:6" s="215" customFormat="1" ht="22.5">
      <c r="A84" s="247"/>
      <c r="B84" s="248"/>
      <c r="C84" s="249"/>
      <c r="D84" s="250"/>
      <c r="E84" s="250"/>
      <c r="F84" s="250"/>
    </row>
    <row r="85" spans="1:6" s="215" customFormat="1" ht="22.5">
      <c r="A85" s="247"/>
      <c r="B85" s="248"/>
      <c r="C85" s="249"/>
      <c r="D85" s="250"/>
      <c r="E85" s="250"/>
      <c r="F85" s="250"/>
    </row>
    <row r="86" spans="1:6" s="215" customFormat="1" ht="22.5">
      <c r="A86" s="247"/>
      <c r="B86" s="248"/>
      <c r="C86" s="249"/>
      <c r="D86" s="250"/>
      <c r="E86" s="250"/>
      <c r="F86" s="250"/>
    </row>
    <row r="87" spans="1:6" s="215" customFormat="1" ht="22.5">
      <c r="A87" s="247"/>
      <c r="B87" s="248"/>
      <c r="C87" s="249"/>
      <c r="D87" s="250"/>
      <c r="E87" s="250"/>
      <c r="F87" s="250"/>
    </row>
    <row r="88" spans="1:6" s="215" customFormat="1" ht="22.5">
      <c r="A88" s="247"/>
      <c r="B88" s="248"/>
      <c r="C88" s="249"/>
      <c r="D88" s="250"/>
      <c r="E88" s="250"/>
      <c r="F88" s="250"/>
    </row>
    <row r="89" spans="1:6" s="215" customFormat="1" ht="22.5">
      <c r="A89" s="247"/>
      <c r="B89" s="248"/>
      <c r="C89" s="249"/>
      <c r="D89" s="250"/>
      <c r="E89" s="250"/>
      <c r="F89" s="250"/>
    </row>
    <row r="90" spans="1:6" s="215" customFormat="1" ht="22.5">
      <c r="A90" s="247"/>
      <c r="B90" s="248"/>
      <c r="C90" s="249"/>
      <c r="D90" s="250"/>
      <c r="E90" s="250"/>
      <c r="F90" s="250"/>
    </row>
    <row r="91" spans="1:6" s="215" customFormat="1" ht="22.5">
      <c r="A91" s="247"/>
      <c r="B91" s="248"/>
      <c r="C91" s="249"/>
      <c r="D91" s="250"/>
      <c r="E91" s="250"/>
      <c r="F91" s="250"/>
    </row>
    <row r="92" spans="1:6" s="215" customFormat="1" ht="22.5">
      <c r="A92" s="247"/>
      <c r="B92" s="248"/>
      <c r="C92" s="249"/>
      <c r="D92" s="250"/>
      <c r="E92" s="250"/>
      <c r="F92" s="250"/>
    </row>
    <row r="93" spans="1:6" s="215" customFormat="1" ht="22.5">
      <c r="A93" s="247"/>
      <c r="B93" s="248"/>
      <c r="C93" s="249"/>
      <c r="D93" s="250"/>
      <c r="E93" s="250"/>
      <c r="F93" s="250"/>
    </row>
    <row r="94" spans="1:6" s="215" customFormat="1" ht="22.5">
      <c r="A94" s="247"/>
      <c r="B94" s="248"/>
      <c r="C94" s="249"/>
      <c r="D94" s="250"/>
      <c r="E94" s="250"/>
      <c r="F94" s="250"/>
    </row>
    <row r="95" spans="1:6" s="215" customFormat="1" ht="22.5">
      <c r="A95" s="247"/>
      <c r="B95" s="248"/>
      <c r="C95" s="249"/>
      <c r="D95" s="250"/>
      <c r="E95" s="250"/>
      <c r="F95" s="250"/>
    </row>
    <row r="96" spans="1:6" s="215" customFormat="1" ht="22.5">
      <c r="A96" s="247"/>
      <c r="B96" s="248"/>
      <c r="C96" s="249"/>
      <c r="D96" s="250"/>
      <c r="E96" s="250"/>
      <c r="F96" s="250"/>
    </row>
    <row r="97" spans="1:6" s="215" customFormat="1" ht="22.5">
      <c r="A97" s="247"/>
      <c r="B97" s="248"/>
      <c r="C97" s="249"/>
      <c r="D97" s="250"/>
      <c r="E97" s="250"/>
      <c r="F97" s="250"/>
    </row>
    <row r="98" spans="1:6" s="215" customFormat="1" ht="22.5">
      <c r="A98" s="247"/>
      <c r="B98" s="248"/>
      <c r="C98" s="249"/>
      <c r="D98" s="250"/>
      <c r="E98" s="250"/>
      <c r="F98" s="250"/>
    </row>
    <row r="99" spans="1:6" s="215" customFormat="1" ht="22.5">
      <c r="A99" s="247"/>
      <c r="B99" s="248"/>
      <c r="C99" s="249"/>
      <c r="D99" s="250"/>
      <c r="E99" s="250"/>
      <c r="F99" s="250"/>
    </row>
    <row r="100" spans="1:6" s="215" customFormat="1" ht="22.5">
      <c r="A100" s="247"/>
      <c r="B100" s="248"/>
      <c r="C100" s="249"/>
      <c r="D100" s="250"/>
      <c r="E100" s="250"/>
      <c r="F100" s="250"/>
    </row>
    <row r="101" spans="1:6" s="215" customFormat="1" ht="22.5">
      <c r="A101" s="247"/>
      <c r="B101" s="248"/>
      <c r="C101" s="249"/>
      <c r="D101" s="250"/>
      <c r="E101" s="250"/>
      <c r="F101" s="250"/>
    </row>
    <row r="102" spans="1:6" s="215" customFormat="1" ht="22.5">
      <c r="A102" s="247"/>
      <c r="B102" s="248"/>
      <c r="C102" s="249"/>
      <c r="D102" s="250"/>
      <c r="E102" s="250"/>
      <c r="F102" s="250"/>
    </row>
    <row r="103" spans="1:6" s="215" customFormat="1" ht="22.5">
      <c r="A103" s="247"/>
      <c r="B103" s="248"/>
      <c r="C103" s="249"/>
      <c r="D103" s="250"/>
      <c r="E103" s="250"/>
      <c r="F103" s="250"/>
    </row>
    <row r="104" spans="1:6" s="215" customFormat="1" ht="22.5">
      <c r="A104" s="247"/>
      <c r="B104" s="248"/>
      <c r="C104" s="249"/>
      <c r="D104" s="250"/>
      <c r="E104" s="250"/>
      <c r="F104" s="250"/>
    </row>
    <row r="105" spans="1:6" s="215" customFormat="1" ht="22.5">
      <c r="A105" s="247"/>
      <c r="B105" s="248"/>
      <c r="C105" s="249"/>
      <c r="D105" s="250"/>
      <c r="E105" s="250"/>
      <c r="F105" s="250"/>
    </row>
    <row r="106" spans="1:6" s="215" customFormat="1" ht="22.5">
      <c r="A106" s="247"/>
      <c r="B106" s="248"/>
      <c r="C106" s="249"/>
      <c r="D106" s="250"/>
      <c r="E106" s="250"/>
      <c r="F106" s="250"/>
    </row>
    <row r="107" spans="1:6" s="215" customFormat="1" ht="20.25">
      <c r="A107" s="247"/>
      <c r="B107" s="250"/>
      <c r="C107" s="249"/>
      <c r="D107" s="250"/>
      <c r="E107" s="250"/>
      <c r="F107" s="250"/>
    </row>
    <row r="108" spans="1:6" s="215" customFormat="1" ht="20.25">
      <c r="A108" s="247"/>
      <c r="B108" s="250"/>
      <c r="C108" s="249"/>
      <c r="D108" s="250"/>
      <c r="E108" s="250"/>
      <c r="F108" s="250"/>
    </row>
    <row r="109" spans="1:6" s="215" customFormat="1" ht="20.25">
      <c r="A109" s="247"/>
      <c r="B109" s="250"/>
      <c r="C109" s="249"/>
      <c r="D109" s="250"/>
      <c r="E109" s="250"/>
      <c r="F109" s="250"/>
    </row>
    <row r="110" spans="1:6" s="215" customFormat="1" ht="20.25">
      <c r="A110" s="247"/>
      <c r="B110" s="250"/>
      <c r="C110" s="249"/>
      <c r="D110" s="250"/>
      <c r="E110" s="250"/>
      <c r="F110" s="250"/>
    </row>
    <row r="111" spans="1:6" s="215" customFormat="1" ht="20.25">
      <c r="A111" s="247"/>
      <c r="B111" s="250"/>
      <c r="C111" s="249"/>
      <c r="D111" s="250"/>
      <c r="E111" s="250"/>
      <c r="F111" s="250"/>
    </row>
    <row r="112" spans="1:6" s="215" customFormat="1" ht="20.25">
      <c r="A112" s="247"/>
      <c r="B112" s="250"/>
      <c r="C112" s="249"/>
      <c r="D112" s="250"/>
      <c r="E112" s="250"/>
      <c r="F112" s="250"/>
    </row>
    <row r="113" spans="1:6" s="215" customFormat="1" ht="20.25">
      <c r="A113" s="247"/>
      <c r="B113" s="250"/>
      <c r="C113" s="249"/>
      <c r="D113" s="250"/>
      <c r="E113" s="250"/>
      <c r="F113" s="250"/>
    </row>
    <row r="114" spans="1:6" s="215" customFormat="1" ht="20.25">
      <c r="A114" s="247"/>
      <c r="B114" s="250"/>
      <c r="C114" s="249"/>
      <c r="D114" s="250"/>
      <c r="E114" s="250"/>
      <c r="F114" s="250"/>
    </row>
    <row r="115" spans="1:6" s="215" customFormat="1" ht="20.25">
      <c r="A115" s="247"/>
      <c r="B115" s="250"/>
      <c r="C115" s="249"/>
      <c r="D115" s="250"/>
      <c r="E115" s="250"/>
      <c r="F115" s="250"/>
    </row>
    <row r="116" spans="1:6" s="215" customFormat="1" ht="20.25">
      <c r="A116" s="247"/>
      <c r="B116" s="250"/>
      <c r="C116" s="249"/>
      <c r="D116" s="250"/>
      <c r="E116" s="250"/>
      <c r="F116" s="250"/>
    </row>
    <row r="117" spans="1:6" s="215" customFormat="1" ht="20.25">
      <c r="A117" s="247"/>
      <c r="B117" s="250"/>
      <c r="C117" s="249"/>
      <c r="D117" s="250"/>
      <c r="E117" s="250"/>
      <c r="F117" s="250"/>
    </row>
    <row r="118" spans="1:6" s="215" customFormat="1" ht="20.25">
      <c r="A118" s="247"/>
      <c r="B118" s="250"/>
      <c r="C118" s="249"/>
      <c r="D118" s="250"/>
      <c r="E118" s="250"/>
      <c r="F118" s="250"/>
    </row>
    <row r="119" spans="1:6" s="215" customFormat="1" ht="20.25">
      <c r="A119" s="247"/>
      <c r="B119" s="250"/>
      <c r="C119" s="249"/>
      <c r="D119" s="250"/>
      <c r="E119" s="250"/>
      <c r="F119" s="250"/>
    </row>
    <row r="120" spans="1:6" s="215" customFormat="1" ht="20.25">
      <c r="A120" s="247"/>
      <c r="B120" s="250"/>
      <c r="C120" s="249"/>
      <c r="D120" s="250"/>
      <c r="E120" s="250"/>
      <c r="F120" s="250"/>
    </row>
    <row r="121" spans="1:6" s="215" customFormat="1" ht="20.25">
      <c r="A121" s="247"/>
      <c r="B121" s="250"/>
      <c r="C121" s="249"/>
      <c r="D121" s="250"/>
      <c r="E121" s="250"/>
      <c r="F121" s="250"/>
    </row>
    <row r="122" spans="1:6" s="215" customFormat="1" ht="20.25">
      <c r="A122" s="247"/>
      <c r="B122" s="250"/>
      <c r="C122" s="249"/>
      <c r="D122" s="250"/>
      <c r="E122" s="250"/>
      <c r="F122" s="250"/>
    </row>
    <row r="123" spans="1:6" s="215" customFormat="1" ht="20.25">
      <c r="A123" s="247"/>
      <c r="B123" s="250"/>
      <c r="C123" s="249"/>
      <c r="D123" s="250"/>
      <c r="E123" s="250"/>
      <c r="F123" s="250"/>
    </row>
    <row r="124" spans="1:6" s="215" customFormat="1" ht="20.25">
      <c r="A124" s="247"/>
      <c r="B124" s="250"/>
      <c r="C124" s="249"/>
      <c r="D124" s="250"/>
      <c r="E124" s="250"/>
      <c r="F124" s="250"/>
    </row>
    <row r="125" spans="1:6" s="215" customFormat="1" ht="20.25">
      <c r="A125" s="247"/>
      <c r="B125" s="250"/>
      <c r="C125" s="249"/>
      <c r="D125" s="250"/>
      <c r="E125" s="250"/>
      <c r="F125" s="250"/>
    </row>
    <row r="126" spans="1:6" s="215" customFormat="1" ht="20.25">
      <c r="A126" s="247"/>
      <c r="B126" s="250"/>
      <c r="C126" s="249"/>
      <c r="D126" s="250"/>
      <c r="E126" s="250"/>
      <c r="F126" s="250"/>
    </row>
    <row r="127" spans="1:6" s="215" customFormat="1" ht="20.25">
      <c r="A127" s="247"/>
      <c r="B127" s="250"/>
      <c r="C127" s="249"/>
      <c r="D127" s="250"/>
      <c r="E127" s="250"/>
      <c r="F127" s="250"/>
    </row>
    <row r="128" spans="1:6" s="215" customFormat="1" ht="20.25">
      <c r="A128" s="247"/>
      <c r="B128" s="250"/>
      <c r="C128" s="249"/>
      <c r="D128" s="250"/>
      <c r="E128" s="250"/>
      <c r="F128" s="250"/>
    </row>
    <row r="129" spans="1:6" s="215" customFormat="1" ht="20.25">
      <c r="A129" s="247"/>
      <c r="B129" s="250"/>
      <c r="C129" s="249"/>
      <c r="D129" s="250"/>
      <c r="E129" s="250"/>
      <c r="F129" s="250"/>
    </row>
    <row r="130" spans="1:6" s="215" customFormat="1" ht="20.25">
      <c r="A130" s="247"/>
      <c r="B130" s="250"/>
      <c r="C130" s="249"/>
      <c r="D130" s="250"/>
      <c r="E130" s="250"/>
      <c r="F130" s="250"/>
    </row>
    <row r="131" spans="1:6" s="215" customFormat="1" ht="20.25">
      <c r="A131" s="247"/>
      <c r="B131" s="250"/>
      <c r="C131" s="249"/>
      <c r="D131" s="250"/>
      <c r="E131" s="250"/>
      <c r="F131" s="250"/>
    </row>
    <row r="132" spans="1:6" s="215" customFormat="1" ht="20.25">
      <c r="A132" s="247"/>
      <c r="B132" s="250"/>
      <c r="C132" s="249"/>
      <c r="D132" s="250"/>
      <c r="E132" s="250"/>
      <c r="F132" s="250"/>
    </row>
    <row r="133" spans="1:6" s="215" customFormat="1" ht="20.25">
      <c r="A133" s="247"/>
      <c r="B133" s="250"/>
      <c r="C133" s="249"/>
      <c r="D133" s="250"/>
      <c r="E133" s="250"/>
      <c r="F133" s="250"/>
    </row>
    <row r="134" spans="1:6" s="215" customFormat="1" ht="20.25">
      <c r="A134" s="247"/>
      <c r="B134" s="250"/>
      <c r="C134" s="249"/>
      <c r="D134" s="250"/>
      <c r="E134" s="250"/>
      <c r="F134" s="250"/>
    </row>
    <row r="135" spans="1:6" s="215" customFormat="1" ht="20.25">
      <c r="A135" s="247"/>
      <c r="B135" s="250"/>
      <c r="C135" s="249"/>
      <c r="D135" s="250"/>
      <c r="E135" s="250"/>
      <c r="F135" s="250"/>
    </row>
    <row r="136" spans="1:6" s="215" customFormat="1" ht="20.25">
      <c r="A136" s="247"/>
      <c r="B136" s="250"/>
      <c r="C136" s="249"/>
      <c r="D136" s="250"/>
      <c r="E136" s="250"/>
      <c r="F136" s="250"/>
    </row>
    <row r="137" spans="1:6" s="215" customFormat="1" ht="20.25">
      <c r="A137" s="247"/>
      <c r="B137" s="250"/>
      <c r="C137" s="249"/>
      <c r="D137" s="250"/>
      <c r="E137" s="250"/>
      <c r="F137" s="250"/>
    </row>
    <row r="138" spans="1:6" s="215" customFormat="1" ht="20.25">
      <c r="A138" s="247"/>
      <c r="B138" s="250"/>
      <c r="C138" s="249"/>
      <c r="D138" s="250"/>
      <c r="E138" s="250"/>
      <c r="F138" s="250"/>
    </row>
    <row r="139" spans="1:6" s="215" customFormat="1" ht="20.25">
      <c r="A139" s="247"/>
      <c r="B139" s="250"/>
      <c r="C139" s="249"/>
      <c r="D139" s="250"/>
      <c r="E139" s="250"/>
      <c r="F139" s="250"/>
    </row>
    <row r="140" spans="1:6" s="215" customFormat="1" ht="20.25">
      <c r="A140" s="247"/>
      <c r="B140" s="250"/>
      <c r="C140" s="249"/>
      <c r="D140" s="250"/>
      <c r="E140" s="250"/>
      <c r="F140" s="250"/>
    </row>
    <row r="141" spans="1:6" s="215" customFormat="1" ht="20.25">
      <c r="A141" s="247"/>
      <c r="B141" s="250"/>
      <c r="C141" s="249"/>
      <c r="D141" s="250"/>
      <c r="E141" s="250"/>
      <c r="F141" s="250"/>
    </row>
    <row r="142" spans="1:6" s="215" customFormat="1" ht="20.25">
      <c r="A142" s="247"/>
      <c r="B142" s="250"/>
      <c r="C142" s="249"/>
      <c r="D142" s="250"/>
      <c r="E142" s="250"/>
      <c r="F142" s="250"/>
    </row>
    <row r="143" spans="1:6" s="215" customFormat="1" ht="20.25">
      <c r="A143" s="247"/>
      <c r="B143" s="250"/>
      <c r="C143" s="249"/>
      <c r="D143" s="250"/>
      <c r="E143" s="250"/>
      <c r="F143" s="250"/>
    </row>
    <row r="144" spans="1:6" s="215" customFormat="1" ht="20.25">
      <c r="A144" s="247"/>
      <c r="B144" s="250"/>
      <c r="C144" s="249"/>
      <c r="D144" s="250"/>
      <c r="E144" s="250"/>
      <c r="F144" s="250"/>
    </row>
    <row r="145" spans="1:6" s="215" customFormat="1" ht="20.25">
      <c r="A145" s="247"/>
      <c r="B145" s="250"/>
      <c r="C145" s="249"/>
      <c r="D145" s="250"/>
      <c r="E145" s="250"/>
      <c r="F145" s="250"/>
    </row>
    <row r="146" spans="1:6" s="215" customFormat="1" ht="20.25">
      <c r="A146" s="247"/>
      <c r="B146" s="250"/>
      <c r="C146" s="249"/>
      <c r="D146" s="250"/>
      <c r="E146" s="250"/>
      <c r="F146" s="250"/>
    </row>
    <row r="147" spans="1:6" s="215" customFormat="1" ht="20.25">
      <c r="A147" s="247"/>
      <c r="B147" s="250"/>
      <c r="C147" s="249"/>
      <c r="D147" s="250"/>
      <c r="E147" s="250"/>
      <c r="F147" s="250"/>
    </row>
    <row r="148" spans="1:6" s="215" customFormat="1" ht="20.25">
      <c r="A148" s="247"/>
      <c r="B148" s="250"/>
      <c r="C148" s="249"/>
      <c r="D148" s="250"/>
      <c r="E148" s="250"/>
      <c r="F148" s="250"/>
    </row>
    <row r="149" spans="1:6" s="215" customFormat="1" ht="20.25">
      <c r="A149" s="247"/>
      <c r="B149" s="250"/>
      <c r="C149" s="249"/>
      <c r="D149" s="250"/>
      <c r="E149" s="250"/>
      <c r="F149" s="250"/>
    </row>
    <row r="150" spans="1:6" s="215" customFormat="1" ht="20.25">
      <c r="A150" s="247"/>
      <c r="B150" s="250"/>
      <c r="C150" s="249"/>
      <c r="D150" s="250"/>
      <c r="E150" s="250"/>
      <c r="F150" s="250"/>
    </row>
    <row r="151" spans="1:6" s="215" customFormat="1" ht="20.25">
      <c r="A151" s="247"/>
      <c r="B151" s="250"/>
      <c r="C151" s="249"/>
      <c r="D151" s="250"/>
      <c r="E151" s="250"/>
      <c r="F151" s="250"/>
    </row>
    <row r="152" spans="1:6" s="215" customFormat="1" ht="20.25">
      <c r="A152" s="247"/>
      <c r="B152" s="250"/>
      <c r="C152" s="249"/>
      <c r="D152" s="250"/>
      <c r="E152" s="250"/>
      <c r="F152" s="250"/>
    </row>
    <row r="153" spans="1:6" s="215" customFormat="1" ht="20.25">
      <c r="A153" s="247"/>
      <c r="B153" s="250"/>
      <c r="C153" s="249"/>
      <c r="D153" s="250"/>
      <c r="E153" s="250"/>
      <c r="F153" s="250"/>
    </row>
    <row r="154" spans="1:6" s="215" customFormat="1" ht="20.25">
      <c r="A154" s="247"/>
      <c r="B154" s="250"/>
      <c r="C154" s="249"/>
      <c r="D154" s="250"/>
      <c r="E154" s="250"/>
      <c r="F154" s="250"/>
    </row>
    <row r="155" spans="1:6" s="215" customFormat="1" ht="20.25">
      <c r="A155" s="247"/>
      <c r="B155" s="250"/>
      <c r="C155" s="249"/>
      <c r="D155" s="250"/>
      <c r="E155" s="250"/>
      <c r="F155" s="250"/>
    </row>
    <row r="156" spans="1:6" s="215" customFormat="1" ht="20.25">
      <c r="A156" s="247"/>
      <c r="B156" s="250"/>
      <c r="C156" s="249"/>
      <c r="D156" s="250"/>
      <c r="E156" s="250"/>
      <c r="F156" s="250"/>
    </row>
    <row r="157" spans="1:6" s="215" customFormat="1" ht="20.25">
      <c r="A157" s="247"/>
      <c r="B157" s="250"/>
      <c r="C157" s="249"/>
      <c r="D157" s="250"/>
      <c r="E157" s="250"/>
      <c r="F157" s="250"/>
    </row>
    <row r="158" spans="1:6" s="215" customFormat="1" ht="20.25">
      <c r="A158" s="247"/>
      <c r="B158" s="250"/>
      <c r="C158" s="249"/>
      <c r="D158" s="250"/>
      <c r="E158" s="250"/>
      <c r="F158" s="250"/>
    </row>
    <row r="159" spans="1:6" s="215" customFormat="1" ht="20.25">
      <c r="A159" s="247"/>
      <c r="B159" s="250"/>
      <c r="C159" s="249"/>
      <c r="D159" s="250"/>
      <c r="E159" s="250"/>
      <c r="F159" s="250"/>
    </row>
    <row r="160" spans="1:6" s="215" customFormat="1" ht="20.25">
      <c r="A160" s="247"/>
      <c r="B160" s="250"/>
      <c r="C160" s="249"/>
      <c r="D160" s="250"/>
      <c r="E160" s="250"/>
      <c r="F160" s="250"/>
    </row>
    <row r="161" spans="1:6" s="215" customFormat="1" ht="20.25">
      <c r="A161" s="247"/>
      <c r="B161" s="250"/>
      <c r="C161" s="249"/>
      <c r="D161" s="250"/>
      <c r="E161" s="250"/>
      <c r="F161" s="250"/>
    </row>
    <row r="162" spans="1:6" s="215" customFormat="1" ht="20.25">
      <c r="A162" s="247"/>
      <c r="B162" s="250"/>
      <c r="C162" s="249"/>
      <c r="D162" s="250"/>
      <c r="E162" s="250"/>
      <c r="F162" s="250"/>
    </row>
    <row r="163" spans="1:6" s="215" customFormat="1" ht="20.25">
      <c r="A163" s="247"/>
      <c r="B163" s="250"/>
      <c r="C163" s="249"/>
      <c r="D163" s="250"/>
      <c r="E163" s="250"/>
      <c r="F163" s="250"/>
    </row>
    <row r="164" spans="1:6" s="215" customFormat="1" ht="20.25">
      <c r="A164" s="247"/>
      <c r="B164" s="250"/>
      <c r="C164" s="249"/>
      <c r="D164" s="250"/>
      <c r="E164" s="250"/>
      <c r="F164" s="250"/>
    </row>
    <row r="165" spans="1:6" s="215" customFormat="1" ht="20.25">
      <c r="A165" s="247"/>
      <c r="B165" s="250"/>
      <c r="C165" s="249"/>
      <c r="D165" s="250"/>
      <c r="E165" s="250"/>
      <c r="F165" s="250"/>
    </row>
    <row r="166" spans="1:6" s="215" customFormat="1" ht="20.25">
      <c r="A166" s="247"/>
      <c r="B166" s="250"/>
      <c r="C166" s="249"/>
      <c r="D166" s="250"/>
      <c r="E166" s="250"/>
      <c r="F166" s="250"/>
    </row>
    <row r="167" spans="1:6" s="215" customFormat="1" ht="20.25">
      <c r="A167" s="247"/>
      <c r="B167" s="250"/>
      <c r="C167" s="249"/>
      <c r="D167" s="250"/>
      <c r="E167" s="250"/>
      <c r="F167" s="250"/>
    </row>
    <row r="168" spans="1:6" s="215" customFormat="1" ht="20.25">
      <c r="A168" s="247"/>
      <c r="B168" s="250"/>
      <c r="C168" s="249"/>
      <c r="D168" s="250"/>
      <c r="E168" s="250"/>
      <c r="F168" s="250"/>
    </row>
    <row r="169" spans="1:6" s="215" customFormat="1" ht="20.25">
      <c r="A169" s="247"/>
      <c r="B169" s="250"/>
      <c r="C169" s="249"/>
      <c r="D169" s="250"/>
      <c r="E169" s="250"/>
      <c r="F169" s="250"/>
    </row>
    <row r="170" spans="1:6" s="215" customFormat="1" ht="20.25">
      <c r="A170" s="247"/>
      <c r="B170" s="250"/>
      <c r="C170" s="249"/>
      <c r="D170" s="250"/>
      <c r="E170" s="250"/>
      <c r="F170" s="250"/>
    </row>
    <row r="171" spans="1:6" s="215" customFormat="1" ht="20.25">
      <c r="A171" s="247"/>
      <c r="B171" s="250"/>
      <c r="C171" s="249"/>
      <c r="D171" s="250"/>
      <c r="E171" s="250"/>
      <c r="F171" s="250"/>
    </row>
    <row r="172" spans="1:6" s="215" customFormat="1" ht="20.25">
      <c r="A172" s="247"/>
      <c r="B172" s="250"/>
      <c r="C172" s="249"/>
      <c r="D172" s="250"/>
      <c r="E172" s="250"/>
      <c r="F172" s="250"/>
    </row>
    <row r="173" spans="1:6" s="215" customFormat="1" ht="20.25">
      <c r="A173" s="247"/>
      <c r="B173" s="250"/>
      <c r="C173" s="249"/>
      <c r="D173" s="250"/>
      <c r="E173" s="250"/>
      <c r="F173" s="250"/>
    </row>
    <row r="174" spans="1:6" s="215" customFormat="1" ht="20.25">
      <c r="A174" s="247"/>
      <c r="B174" s="250"/>
      <c r="C174" s="249"/>
      <c r="D174" s="250"/>
      <c r="E174" s="250"/>
      <c r="F174" s="250"/>
    </row>
    <row r="175" spans="1:6" s="215" customFormat="1" ht="20.25">
      <c r="A175" s="247"/>
      <c r="B175" s="250"/>
      <c r="C175" s="249"/>
      <c r="D175" s="250"/>
      <c r="E175" s="250"/>
      <c r="F175" s="250"/>
    </row>
    <row r="176" spans="1:6" s="215" customFormat="1" ht="20.25">
      <c r="A176" s="247"/>
      <c r="B176" s="250"/>
      <c r="C176" s="249"/>
      <c r="D176" s="250"/>
      <c r="E176" s="250"/>
      <c r="F176" s="250"/>
    </row>
    <row r="177" spans="1:6" s="215" customFormat="1" ht="20.25">
      <c r="A177" s="247"/>
      <c r="B177" s="250"/>
      <c r="C177" s="249"/>
      <c r="D177" s="250"/>
      <c r="E177" s="250"/>
      <c r="F177" s="250"/>
    </row>
    <row r="178" spans="1:6" s="215" customFormat="1" ht="20.25">
      <c r="A178" s="247"/>
      <c r="B178" s="250"/>
      <c r="C178" s="249"/>
      <c r="D178" s="250"/>
      <c r="E178" s="250"/>
      <c r="F178" s="250"/>
    </row>
    <row r="179" spans="1:6" s="215" customFormat="1" ht="20.25">
      <c r="A179" s="247"/>
      <c r="B179" s="250"/>
      <c r="C179" s="249"/>
      <c r="D179" s="250"/>
      <c r="E179" s="250"/>
      <c r="F179" s="250"/>
    </row>
    <row r="180" spans="1:6" s="215" customFormat="1" ht="20.25">
      <c r="A180" s="247"/>
      <c r="B180" s="250"/>
      <c r="C180" s="249"/>
      <c r="D180" s="250"/>
      <c r="E180" s="250"/>
      <c r="F180" s="250"/>
    </row>
    <row r="181" spans="1:6" s="215" customFormat="1" ht="20.25">
      <c r="A181" s="247"/>
      <c r="B181" s="250"/>
      <c r="C181" s="249"/>
      <c r="D181" s="250"/>
      <c r="E181" s="250"/>
      <c r="F181" s="250"/>
    </row>
    <row r="182" spans="1:6" s="215" customFormat="1" ht="20.25">
      <c r="A182" s="247"/>
      <c r="B182" s="250"/>
      <c r="C182" s="249"/>
      <c r="D182" s="250"/>
      <c r="E182" s="250"/>
      <c r="F182" s="250"/>
    </row>
    <row r="183" spans="1:6" s="215" customFormat="1" ht="20.25">
      <c r="A183" s="247"/>
      <c r="B183" s="250"/>
      <c r="C183" s="249"/>
      <c r="D183" s="250"/>
      <c r="E183" s="250"/>
      <c r="F183" s="250"/>
    </row>
    <row r="184" spans="1:6" s="215" customFormat="1" ht="20.25">
      <c r="A184" s="247"/>
      <c r="B184" s="250"/>
      <c r="C184" s="249"/>
      <c r="D184" s="250"/>
      <c r="E184" s="250"/>
      <c r="F184" s="250"/>
    </row>
    <row r="185" spans="1:6" s="215" customFormat="1" ht="20.25">
      <c r="A185" s="247"/>
      <c r="B185" s="250"/>
      <c r="C185" s="249"/>
      <c r="D185" s="250"/>
      <c r="E185" s="250"/>
      <c r="F185" s="250"/>
    </row>
    <row r="186" spans="1:6" s="215" customFormat="1" ht="20.25">
      <c r="A186" s="247"/>
      <c r="B186" s="250"/>
      <c r="C186" s="249"/>
      <c r="D186" s="250"/>
      <c r="E186" s="250"/>
      <c r="F186" s="250"/>
    </row>
    <row r="187" spans="1:6" s="215" customFormat="1" ht="20.25">
      <c r="A187" s="247"/>
      <c r="B187" s="250"/>
      <c r="C187" s="249"/>
      <c r="D187" s="250"/>
      <c r="E187" s="250"/>
      <c r="F187" s="250"/>
    </row>
    <row r="188" spans="1:6" s="215" customFormat="1" ht="20.25">
      <c r="A188" s="247"/>
      <c r="B188" s="250"/>
      <c r="C188" s="249"/>
      <c r="D188" s="250"/>
      <c r="E188" s="250"/>
      <c r="F188" s="250"/>
    </row>
    <row r="189" spans="1:6" s="215" customFormat="1" ht="20.25">
      <c r="A189" s="247"/>
      <c r="B189" s="250"/>
      <c r="C189" s="249"/>
      <c r="D189" s="250"/>
      <c r="E189" s="250"/>
      <c r="F189" s="250"/>
    </row>
    <row r="190" spans="1:6" s="215" customFormat="1" ht="20.25">
      <c r="A190" s="247"/>
      <c r="B190" s="250"/>
      <c r="C190" s="249"/>
      <c r="D190" s="250"/>
      <c r="E190" s="250"/>
      <c r="F190" s="250"/>
    </row>
    <row r="191" spans="1:6" s="215" customFormat="1" ht="20.25">
      <c r="A191" s="247"/>
      <c r="B191" s="250"/>
      <c r="C191" s="249"/>
      <c r="D191" s="250"/>
      <c r="E191" s="250"/>
      <c r="F191" s="250"/>
    </row>
    <row r="192" spans="1:6" s="215" customFormat="1" ht="20.25">
      <c r="A192" s="247"/>
      <c r="B192" s="250"/>
      <c r="C192" s="249"/>
      <c r="D192" s="250"/>
      <c r="E192" s="250"/>
      <c r="F192" s="250"/>
    </row>
    <row r="193" spans="1:6" s="215" customFormat="1" ht="20.25">
      <c r="A193" s="247"/>
      <c r="B193" s="250"/>
      <c r="C193" s="249"/>
      <c r="D193" s="250"/>
      <c r="E193" s="250"/>
      <c r="F193" s="250"/>
    </row>
    <row r="194" spans="1:6" s="215" customFormat="1" ht="20.25">
      <c r="A194" s="247"/>
      <c r="B194" s="250"/>
      <c r="C194" s="249"/>
      <c r="D194" s="250"/>
      <c r="E194" s="250"/>
      <c r="F194" s="250"/>
    </row>
    <row r="195" spans="1:6" s="215" customFormat="1" ht="20.25">
      <c r="A195" s="247"/>
      <c r="B195" s="250"/>
      <c r="C195" s="249"/>
      <c r="D195" s="250"/>
      <c r="E195" s="250"/>
      <c r="F195" s="250"/>
    </row>
    <row r="196" spans="1:6" s="215" customFormat="1" ht="20.25">
      <c r="A196" s="247"/>
      <c r="B196" s="250"/>
      <c r="C196" s="249"/>
      <c r="D196" s="250"/>
      <c r="E196" s="250"/>
      <c r="F196" s="250"/>
    </row>
    <row r="197" spans="1:6" s="215" customFormat="1" ht="20.25">
      <c r="A197" s="247"/>
      <c r="B197" s="250"/>
      <c r="C197" s="249"/>
      <c r="D197" s="250"/>
      <c r="E197" s="250"/>
      <c r="F197" s="250"/>
    </row>
    <row r="198" spans="1:6" s="215" customFormat="1" ht="20.25">
      <c r="A198" s="247"/>
      <c r="B198" s="250"/>
      <c r="C198" s="249"/>
      <c r="D198" s="250"/>
      <c r="E198" s="250"/>
      <c r="F198" s="250"/>
    </row>
    <row r="199" spans="1:6" s="215" customFormat="1" ht="20.25">
      <c r="A199" s="247"/>
      <c r="B199" s="250"/>
      <c r="C199" s="249"/>
      <c r="D199" s="250"/>
      <c r="E199" s="250"/>
      <c r="F199" s="250"/>
    </row>
    <row r="200" spans="1:6" s="215" customFormat="1" ht="20.25">
      <c r="A200" s="247"/>
      <c r="B200" s="250"/>
      <c r="C200" s="249"/>
      <c r="D200" s="250"/>
      <c r="E200" s="250"/>
      <c r="F200" s="250"/>
    </row>
    <row r="201" spans="1:6" s="215" customFormat="1" ht="20.25">
      <c r="A201" s="247"/>
      <c r="B201" s="250"/>
      <c r="C201" s="249"/>
      <c r="D201" s="250"/>
      <c r="E201" s="250"/>
      <c r="F201" s="250"/>
    </row>
    <row r="202" spans="1:6" s="215" customFormat="1" ht="20.25">
      <c r="A202" s="247"/>
      <c r="B202" s="250"/>
      <c r="C202" s="249"/>
      <c r="D202" s="250"/>
      <c r="E202" s="250"/>
      <c r="F202" s="250"/>
    </row>
    <row r="203" spans="1:6" s="215" customFormat="1" ht="20.25">
      <c r="A203" s="247"/>
      <c r="B203" s="250"/>
      <c r="C203" s="249"/>
      <c r="D203" s="250"/>
      <c r="E203" s="250"/>
      <c r="F203" s="250"/>
    </row>
    <row r="204" spans="1:6" s="215" customFormat="1" ht="20.25">
      <c r="A204" s="247"/>
      <c r="B204" s="250"/>
      <c r="C204" s="249"/>
      <c r="D204" s="250"/>
      <c r="E204" s="250"/>
      <c r="F204" s="250"/>
    </row>
    <row r="205" spans="1:6" s="215" customFormat="1" ht="20.25">
      <c r="A205" s="247"/>
      <c r="B205" s="250"/>
      <c r="C205" s="249"/>
      <c r="D205" s="250"/>
      <c r="E205" s="250"/>
      <c r="F205" s="250"/>
    </row>
    <row r="206" spans="1:6" s="215" customFormat="1" ht="20.25">
      <c r="A206" s="247"/>
      <c r="B206" s="250"/>
      <c r="C206" s="249"/>
      <c r="D206" s="250"/>
      <c r="E206" s="250"/>
      <c r="F206" s="250"/>
    </row>
    <row r="207" spans="1:6" s="215" customFormat="1" ht="20.25">
      <c r="A207" s="247"/>
      <c r="B207" s="250"/>
      <c r="C207" s="249"/>
      <c r="D207" s="250"/>
      <c r="E207" s="250"/>
      <c r="F207" s="250"/>
    </row>
    <row r="208" spans="1:6" s="215" customFormat="1" ht="20.25">
      <c r="A208" s="247"/>
      <c r="B208" s="250"/>
      <c r="C208" s="249"/>
      <c r="D208" s="250"/>
      <c r="E208" s="250"/>
      <c r="F208" s="250"/>
    </row>
    <row r="209" spans="1:6" s="215" customFormat="1" ht="20.25">
      <c r="A209" s="247"/>
      <c r="B209" s="250"/>
      <c r="C209" s="249"/>
      <c r="D209" s="250"/>
      <c r="E209" s="250"/>
      <c r="F209" s="250"/>
    </row>
    <row r="210" spans="1:6" s="215" customFormat="1" ht="20.25">
      <c r="A210" s="247"/>
      <c r="B210" s="250"/>
      <c r="C210" s="249"/>
      <c r="D210" s="250"/>
      <c r="E210" s="250"/>
      <c r="F210" s="250"/>
    </row>
    <row r="211" spans="1:6" s="215" customFormat="1" ht="20.25">
      <c r="A211" s="247"/>
      <c r="B211" s="250"/>
      <c r="C211" s="249"/>
      <c r="D211" s="250"/>
      <c r="E211" s="250"/>
      <c r="F211" s="250"/>
    </row>
    <row r="212" spans="1:6" s="215" customFormat="1" ht="20.25">
      <c r="A212" s="247"/>
      <c r="B212" s="250"/>
      <c r="C212" s="249"/>
      <c r="D212" s="250"/>
      <c r="E212" s="250"/>
      <c r="F212" s="250"/>
    </row>
    <row r="213" spans="1:6" s="215" customFormat="1" ht="20.25">
      <c r="A213" s="247"/>
      <c r="B213" s="250"/>
      <c r="C213" s="249"/>
      <c r="D213" s="250"/>
      <c r="E213" s="250"/>
      <c r="F213" s="250"/>
    </row>
    <row r="214" spans="1:6" s="215" customFormat="1" ht="20.25">
      <c r="A214" s="247"/>
      <c r="B214" s="250"/>
      <c r="C214" s="249"/>
      <c r="D214" s="250"/>
      <c r="E214" s="250"/>
      <c r="F214" s="250"/>
    </row>
    <row r="215" spans="1:6" s="215" customFormat="1" ht="20.25">
      <c r="A215" s="247"/>
      <c r="B215" s="250"/>
      <c r="C215" s="249"/>
      <c r="D215" s="250"/>
      <c r="E215" s="250"/>
      <c r="F215" s="250"/>
    </row>
    <row r="216" spans="1:6" s="215" customFormat="1" ht="20.25">
      <c r="A216" s="247"/>
      <c r="B216" s="250"/>
      <c r="C216" s="249"/>
      <c r="D216" s="250"/>
      <c r="E216" s="250"/>
      <c r="F216" s="250"/>
    </row>
    <row r="217" spans="1:6" s="215" customFormat="1" ht="20.25">
      <c r="A217" s="247"/>
      <c r="B217" s="250"/>
      <c r="C217" s="249"/>
      <c r="D217" s="250"/>
      <c r="E217" s="250"/>
      <c r="F217" s="250"/>
    </row>
    <row r="218" spans="1:6" s="215" customFormat="1" ht="20.25">
      <c r="A218" s="247"/>
      <c r="B218" s="250"/>
      <c r="C218" s="249"/>
      <c r="D218" s="250"/>
      <c r="E218" s="250"/>
      <c r="F218" s="250"/>
    </row>
    <row r="219" spans="1:6" s="215" customFormat="1" ht="20.25">
      <c r="A219" s="247"/>
      <c r="B219" s="250"/>
      <c r="C219" s="249"/>
      <c r="D219" s="250"/>
      <c r="E219" s="250"/>
      <c r="F219" s="250"/>
    </row>
    <row r="220" spans="1:6" s="215" customFormat="1" ht="20.25">
      <c r="A220" s="247"/>
      <c r="B220" s="250"/>
      <c r="C220" s="249"/>
      <c r="D220" s="250"/>
      <c r="E220" s="250"/>
      <c r="F220" s="250"/>
    </row>
    <row r="221" spans="1:6" s="215" customFormat="1" ht="20.25">
      <c r="A221" s="247"/>
      <c r="B221" s="250"/>
      <c r="C221" s="249"/>
      <c r="D221" s="250"/>
      <c r="E221" s="250"/>
      <c r="F221" s="250"/>
    </row>
    <row r="222" spans="1:6" s="215" customFormat="1" ht="20.25">
      <c r="A222" s="247"/>
      <c r="B222" s="250"/>
      <c r="C222" s="249"/>
      <c r="D222" s="250"/>
      <c r="E222" s="250"/>
      <c r="F222" s="250"/>
    </row>
    <row r="223" spans="1:6" s="215" customFormat="1" ht="20.25">
      <c r="A223" s="247"/>
      <c r="B223" s="250"/>
      <c r="C223" s="249"/>
      <c r="D223" s="250"/>
      <c r="E223" s="250"/>
      <c r="F223" s="250"/>
    </row>
    <row r="224" spans="1:6" s="215" customFormat="1" ht="20.25">
      <c r="A224" s="247"/>
      <c r="B224" s="250"/>
      <c r="C224" s="249"/>
      <c r="D224" s="250"/>
      <c r="E224" s="250"/>
      <c r="F224" s="250"/>
    </row>
    <row r="225" spans="1:6" s="215" customFormat="1" ht="20.25">
      <c r="A225" s="247"/>
      <c r="B225" s="250"/>
      <c r="C225" s="249"/>
      <c r="D225" s="250"/>
      <c r="E225" s="250"/>
      <c r="F225" s="250"/>
    </row>
    <row r="226" spans="1:6" s="215" customFormat="1" ht="20.25">
      <c r="A226" s="247"/>
      <c r="B226" s="250"/>
      <c r="C226" s="249"/>
      <c r="D226" s="250"/>
      <c r="E226" s="250"/>
      <c r="F226" s="250"/>
    </row>
    <row r="227" spans="1:6" s="215" customFormat="1" ht="20.25">
      <c r="A227" s="247"/>
      <c r="B227" s="250"/>
      <c r="C227" s="249"/>
      <c r="D227" s="250"/>
      <c r="E227" s="250"/>
      <c r="F227" s="250"/>
    </row>
    <row r="228" spans="1:6" s="215" customFormat="1" ht="20.25">
      <c r="A228" s="247"/>
      <c r="B228" s="250"/>
      <c r="C228" s="249"/>
      <c r="D228" s="250"/>
      <c r="E228" s="250"/>
      <c r="F228" s="250"/>
    </row>
    <row r="229" spans="1:6" s="215" customFormat="1" ht="20.25">
      <c r="A229" s="247"/>
      <c r="B229" s="250"/>
      <c r="C229" s="249"/>
      <c r="D229" s="250"/>
      <c r="E229" s="250"/>
      <c r="F229" s="250"/>
    </row>
    <row r="230" spans="1:6" s="215" customFormat="1" ht="20.25">
      <c r="A230" s="247"/>
      <c r="B230" s="250"/>
      <c r="C230" s="249"/>
      <c r="D230" s="250"/>
      <c r="E230" s="250"/>
      <c r="F230" s="250"/>
    </row>
    <row r="231" spans="1:6" s="215" customFormat="1" ht="20.25">
      <c r="A231" s="247"/>
      <c r="B231" s="250"/>
      <c r="C231" s="249"/>
      <c r="D231" s="250"/>
      <c r="E231" s="250"/>
      <c r="F231" s="250"/>
    </row>
    <row r="232" spans="1:6" s="215" customFormat="1" ht="20.25">
      <c r="A232" s="247"/>
      <c r="B232" s="250"/>
      <c r="C232" s="249"/>
      <c r="D232" s="250"/>
      <c r="E232" s="250"/>
      <c r="F232" s="250"/>
    </row>
    <row r="233" spans="1:6" s="215" customFormat="1" ht="20.25">
      <c r="A233" s="247"/>
      <c r="B233" s="250"/>
      <c r="C233" s="249"/>
      <c r="D233" s="250"/>
      <c r="E233" s="250"/>
      <c r="F233" s="250"/>
    </row>
    <row r="234" spans="1:6" s="215" customFormat="1" ht="20.25">
      <c r="A234" s="247"/>
      <c r="B234" s="250"/>
      <c r="C234" s="249"/>
      <c r="D234" s="250"/>
      <c r="E234" s="250"/>
      <c r="F234" s="250"/>
    </row>
    <row r="235" spans="1:6" s="215" customFormat="1" ht="20.25">
      <c r="A235" s="247"/>
      <c r="B235" s="250"/>
      <c r="C235" s="249"/>
      <c r="D235" s="250"/>
      <c r="E235" s="250"/>
      <c r="F235" s="250"/>
    </row>
    <row r="236" spans="1:6" s="215" customFormat="1" ht="20.25">
      <c r="A236" s="247"/>
      <c r="B236" s="250"/>
      <c r="C236" s="249"/>
      <c r="D236" s="250"/>
      <c r="E236" s="250"/>
      <c r="F236" s="250"/>
    </row>
    <row r="237" spans="1:6" s="215" customFormat="1" ht="20.25">
      <c r="A237" s="247"/>
      <c r="B237" s="250"/>
      <c r="C237" s="249"/>
      <c r="D237" s="250"/>
      <c r="E237" s="250"/>
      <c r="F237" s="250"/>
    </row>
    <row r="238" spans="1:6" s="215" customFormat="1" ht="20.25">
      <c r="A238" s="247"/>
      <c r="B238" s="250"/>
      <c r="C238" s="249"/>
      <c r="D238" s="250"/>
      <c r="E238" s="250"/>
      <c r="F238" s="250"/>
    </row>
    <row r="239" spans="1:6" s="215" customFormat="1" ht="20.25">
      <c r="A239" s="247"/>
      <c r="B239" s="250"/>
      <c r="C239" s="249"/>
      <c r="D239" s="250"/>
      <c r="E239" s="250"/>
      <c r="F239" s="250"/>
    </row>
    <row r="240" spans="1:6" s="215" customFormat="1" ht="20.25">
      <c r="A240" s="247"/>
      <c r="B240" s="250"/>
      <c r="C240" s="249"/>
      <c r="D240" s="250"/>
      <c r="E240" s="250"/>
      <c r="F240" s="250"/>
    </row>
    <row r="241" spans="1:6" s="215" customFormat="1" ht="20.25">
      <c r="A241" s="247"/>
      <c r="B241" s="250"/>
      <c r="C241" s="249"/>
      <c r="D241" s="250"/>
      <c r="E241" s="250"/>
      <c r="F241" s="250"/>
    </row>
    <row r="242" spans="1:6" s="215" customFormat="1" ht="20.25">
      <c r="A242" s="247"/>
      <c r="B242" s="250"/>
      <c r="C242" s="249"/>
      <c r="D242" s="250"/>
      <c r="E242" s="250"/>
      <c r="F242" s="250"/>
    </row>
    <row r="243" spans="1:6" s="215" customFormat="1" ht="20.25">
      <c r="A243" s="247"/>
      <c r="B243" s="250"/>
      <c r="C243" s="249"/>
      <c r="D243" s="250"/>
      <c r="E243" s="250"/>
      <c r="F243" s="250"/>
    </row>
    <row r="244" spans="1:6" s="215" customFormat="1" ht="20.25">
      <c r="A244" s="247"/>
      <c r="B244" s="250"/>
      <c r="C244" s="249"/>
      <c r="D244" s="250"/>
      <c r="E244" s="250"/>
      <c r="F244" s="250"/>
    </row>
    <row r="245" spans="1:6" s="215" customFormat="1" ht="20.25">
      <c r="A245" s="247"/>
      <c r="B245" s="250"/>
      <c r="C245" s="249"/>
      <c r="D245" s="250"/>
      <c r="E245" s="250"/>
      <c r="F245" s="250"/>
    </row>
    <row r="246" spans="1:6" s="215" customFormat="1" ht="20.25">
      <c r="A246" s="247"/>
      <c r="B246" s="250"/>
      <c r="C246" s="249"/>
      <c r="D246" s="250"/>
      <c r="E246" s="250"/>
      <c r="F246" s="250"/>
    </row>
    <row r="247" spans="1:6" s="215" customFormat="1" ht="20.25">
      <c r="A247" s="247"/>
      <c r="B247" s="250"/>
      <c r="C247" s="249"/>
      <c r="D247" s="250"/>
      <c r="E247" s="250"/>
      <c r="F247" s="250"/>
    </row>
    <row r="248" spans="1:6" s="215" customFormat="1" ht="20.25">
      <c r="A248" s="247"/>
      <c r="B248" s="250"/>
      <c r="C248" s="249"/>
      <c r="D248" s="250"/>
      <c r="E248" s="250"/>
      <c r="F248" s="250"/>
    </row>
    <row r="249" spans="1:6" s="215" customFormat="1" ht="20.25">
      <c r="A249" s="247"/>
      <c r="B249" s="250"/>
      <c r="C249" s="249"/>
      <c r="D249" s="250"/>
      <c r="E249" s="250"/>
      <c r="F249" s="250"/>
    </row>
    <row r="250" spans="1:6" s="215" customFormat="1" ht="20.25">
      <c r="A250" s="247"/>
      <c r="B250" s="250"/>
      <c r="C250" s="249"/>
      <c r="D250" s="250"/>
      <c r="E250" s="250"/>
      <c r="F250" s="250"/>
    </row>
    <row r="251" spans="1:6" s="215" customFormat="1" ht="20.25">
      <c r="A251" s="247"/>
      <c r="B251" s="250"/>
      <c r="C251" s="249"/>
      <c r="D251" s="250"/>
      <c r="E251" s="250"/>
      <c r="F251" s="250"/>
    </row>
    <row r="252" spans="1:6" s="215" customFormat="1" ht="20.25">
      <c r="A252" s="247"/>
      <c r="B252" s="250"/>
      <c r="C252" s="249"/>
      <c r="D252" s="250"/>
      <c r="E252" s="250"/>
      <c r="F252" s="250"/>
    </row>
    <row r="253" spans="1:6" s="215" customFormat="1" ht="20.25">
      <c r="A253" s="247"/>
      <c r="B253" s="250"/>
      <c r="C253" s="249"/>
      <c r="D253" s="250"/>
      <c r="E253" s="250"/>
      <c r="F253" s="250"/>
    </row>
    <row r="254" spans="1:6" s="215" customFormat="1" ht="20.25">
      <c r="A254" s="247"/>
      <c r="B254" s="250"/>
      <c r="C254" s="249"/>
      <c r="D254" s="250"/>
      <c r="E254" s="250"/>
      <c r="F254" s="250"/>
    </row>
    <row r="255" spans="1:6" s="215" customFormat="1" ht="20.25">
      <c r="A255" s="247"/>
      <c r="B255" s="250"/>
      <c r="C255" s="249"/>
      <c r="D255" s="250"/>
      <c r="E255" s="250"/>
      <c r="F255" s="250"/>
    </row>
    <row r="256" spans="1:6" s="215" customFormat="1" ht="20.25">
      <c r="A256" s="247"/>
      <c r="B256" s="250"/>
      <c r="C256" s="249"/>
      <c r="D256" s="250"/>
      <c r="E256" s="250"/>
      <c r="F256" s="250"/>
    </row>
    <row r="257" spans="1:6" s="215" customFormat="1" ht="20.25">
      <c r="A257" s="247"/>
      <c r="B257" s="250"/>
      <c r="C257" s="249"/>
      <c r="D257" s="250"/>
      <c r="E257" s="250"/>
      <c r="F257" s="250"/>
    </row>
    <row r="258" spans="1:6" s="215" customFormat="1" ht="20.25">
      <c r="A258" s="247"/>
      <c r="B258" s="250"/>
      <c r="C258" s="249"/>
      <c r="D258" s="250"/>
      <c r="E258" s="250"/>
      <c r="F258" s="250"/>
    </row>
    <row r="259" spans="1:6" s="215" customFormat="1" ht="20.25">
      <c r="A259" s="247"/>
      <c r="B259" s="250"/>
      <c r="C259" s="249"/>
      <c r="D259" s="250"/>
      <c r="E259" s="250"/>
      <c r="F259" s="250"/>
    </row>
    <row r="260" spans="1:6" s="215" customFormat="1" ht="20.25">
      <c r="A260" s="247"/>
      <c r="B260" s="250"/>
      <c r="C260" s="249"/>
      <c r="D260" s="250"/>
      <c r="E260" s="250"/>
      <c r="F260" s="250"/>
    </row>
    <row r="261" spans="1:6" s="215" customFormat="1" ht="20.25">
      <c r="A261" s="247"/>
      <c r="B261" s="250"/>
      <c r="C261" s="249"/>
      <c r="D261" s="250"/>
      <c r="E261" s="250"/>
      <c r="F261" s="250"/>
    </row>
    <row r="262" spans="1:6" s="215" customFormat="1" ht="20.25">
      <c r="A262" s="247"/>
      <c r="B262" s="250"/>
      <c r="C262" s="249"/>
      <c r="D262" s="250"/>
      <c r="E262" s="250"/>
      <c r="F262" s="250"/>
    </row>
    <row r="263" spans="1:6" s="215" customFormat="1" ht="20.25">
      <c r="A263" s="247"/>
      <c r="B263" s="250"/>
      <c r="C263" s="249"/>
      <c r="D263" s="250"/>
      <c r="E263" s="250"/>
      <c r="F263" s="250"/>
    </row>
    <row r="264" spans="1:6" s="215" customFormat="1" ht="20.25">
      <c r="A264" s="247"/>
      <c r="B264" s="250"/>
      <c r="C264" s="249"/>
      <c r="D264" s="250"/>
      <c r="E264" s="250"/>
      <c r="F264" s="250"/>
    </row>
    <row r="265" spans="1:6" s="215" customFormat="1" ht="20.25">
      <c r="A265" s="247"/>
      <c r="B265" s="250"/>
      <c r="C265" s="249"/>
      <c r="D265" s="250"/>
      <c r="E265" s="250"/>
      <c r="F265" s="250"/>
    </row>
    <row r="266" spans="1:6" s="215" customFormat="1" ht="20.25">
      <c r="A266" s="247"/>
      <c r="B266" s="250"/>
      <c r="C266" s="249"/>
      <c r="D266" s="250"/>
      <c r="E266" s="250"/>
      <c r="F266" s="250"/>
    </row>
    <row r="267" spans="1:6" s="215" customFormat="1" ht="20.25">
      <c r="A267" s="247"/>
      <c r="B267" s="250"/>
      <c r="C267" s="249"/>
      <c r="D267" s="250"/>
      <c r="E267" s="250"/>
      <c r="F267" s="250"/>
    </row>
    <row r="268" spans="1:6" s="215" customFormat="1" ht="20.25">
      <c r="A268" s="247"/>
      <c r="B268" s="250"/>
      <c r="C268" s="249"/>
      <c r="D268" s="250"/>
      <c r="E268" s="250"/>
      <c r="F268" s="250"/>
    </row>
    <row r="269" spans="1:6" s="215" customFormat="1" ht="20.25">
      <c r="A269" s="247"/>
      <c r="B269" s="250"/>
      <c r="C269" s="249"/>
      <c r="D269" s="250"/>
      <c r="E269" s="250"/>
      <c r="F269" s="250"/>
    </row>
    <row r="270" spans="1:6" s="215" customFormat="1" ht="20.25">
      <c r="A270" s="247"/>
      <c r="B270" s="250"/>
      <c r="C270" s="249"/>
      <c r="D270" s="250"/>
      <c r="E270" s="250"/>
      <c r="F270" s="250"/>
    </row>
    <row r="271" spans="1:6" s="215" customFormat="1" ht="20.25">
      <c r="A271" s="247"/>
      <c r="B271" s="250"/>
      <c r="C271" s="249"/>
      <c r="D271" s="250"/>
      <c r="E271" s="250"/>
      <c r="F271" s="250"/>
    </row>
    <row r="272" spans="1:6" s="215" customFormat="1" ht="20.25">
      <c r="A272" s="247"/>
      <c r="B272" s="250"/>
      <c r="C272" s="249"/>
      <c r="D272" s="250"/>
      <c r="E272" s="250"/>
      <c r="F272" s="250"/>
    </row>
    <row r="273" spans="1:6" s="215" customFormat="1" ht="20.25">
      <c r="A273" s="247"/>
      <c r="B273" s="250"/>
      <c r="C273" s="249"/>
      <c r="D273" s="250"/>
      <c r="E273" s="250"/>
      <c r="F273" s="250"/>
    </row>
    <row r="274" spans="1:6" s="215" customFormat="1" ht="20.25">
      <c r="A274" s="247"/>
      <c r="B274" s="250"/>
      <c r="C274" s="249"/>
      <c r="D274" s="250"/>
      <c r="E274" s="250"/>
      <c r="F274" s="250"/>
    </row>
    <row r="275" spans="1:6" s="215" customFormat="1" ht="20.25">
      <c r="A275" s="247"/>
      <c r="B275" s="250"/>
      <c r="C275" s="249"/>
      <c r="D275" s="250"/>
      <c r="E275" s="250"/>
      <c r="F275" s="250"/>
    </row>
    <row r="276" spans="1:6" s="215" customFormat="1" ht="20.25">
      <c r="A276" s="247"/>
      <c r="B276" s="250"/>
      <c r="C276" s="249"/>
      <c r="D276" s="250"/>
      <c r="E276" s="250"/>
      <c r="F276" s="250"/>
    </row>
    <row r="277" spans="1:6" s="215" customFormat="1" ht="20.25">
      <c r="A277" s="247"/>
      <c r="B277" s="250"/>
      <c r="C277" s="249"/>
      <c r="D277" s="250"/>
      <c r="E277" s="250"/>
      <c r="F277" s="250"/>
    </row>
    <row r="278" spans="1:6" s="215" customFormat="1" ht="20.25">
      <c r="A278" s="247"/>
      <c r="B278" s="250"/>
      <c r="C278" s="249"/>
      <c r="D278" s="250"/>
      <c r="E278" s="250"/>
      <c r="F278" s="250"/>
    </row>
    <row r="279" spans="1:6" s="215" customFormat="1" ht="20.25">
      <c r="A279" s="247"/>
      <c r="B279" s="250"/>
      <c r="C279" s="249"/>
      <c r="D279" s="250"/>
      <c r="E279" s="250"/>
      <c r="F279" s="250"/>
    </row>
    <row r="280" spans="1:6" s="215" customFormat="1" ht="20.25">
      <c r="A280" s="247"/>
      <c r="B280" s="250"/>
      <c r="C280" s="249"/>
      <c r="D280" s="250"/>
      <c r="E280" s="250"/>
      <c r="F280" s="250"/>
    </row>
    <row r="281" spans="1:6" s="215" customFormat="1" ht="20.25">
      <c r="A281" s="247"/>
      <c r="B281" s="250"/>
      <c r="C281" s="249"/>
      <c r="D281" s="250"/>
      <c r="E281" s="250"/>
      <c r="F281" s="250"/>
    </row>
    <row r="282" spans="1:6" s="215" customFormat="1" ht="20.25">
      <c r="A282" s="247"/>
      <c r="B282" s="250"/>
      <c r="C282" s="249"/>
      <c r="D282" s="250"/>
      <c r="E282" s="250"/>
      <c r="F282" s="250"/>
    </row>
    <row r="283" spans="1:6" s="215" customFormat="1" ht="20.25">
      <c r="A283" s="247"/>
      <c r="B283" s="250"/>
      <c r="C283" s="249"/>
      <c r="D283" s="250"/>
      <c r="E283" s="250"/>
      <c r="F283" s="250"/>
    </row>
    <row r="284" spans="1:6" s="215" customFormat="1" ht="20.25">
      <c r="A284" s="247"/>
      <c r="B284" s="250"/>
      <c r="C284" s="249"/>
      <c r="D284" s="250"/>
      <c r="E284" s="250"/>
      <c r="F284" s="250"/>
    </row>
    <row r="285" spans="1:6" s="215" customFormat="1" ht="20.25">
      <c r="A285" s="247"/>
      <c r="B285" s="250"/>
      <c r="C285" s="249"/>
      <c r="D285" s="250"/>
      <c r="E285" s="250"/>
      <c r="F285" s="250"/>
    </row>
    <row r="286" spans="1:6" s="215" customFormat="1" ht="20.25">
      <c r="A286" s="247"/>
      <c r="B286" s="250"/>
      <c r="C286" s="249"/>
      <c r="D286" s="250"/>
      <c r="E286" s="250"/>
      <c r="F286" s="250"/>
    </row>
    <row r="287" spans="1:6" s="215" customFormat="1" ht="20.25">
      <c r="A287" s="247"/>
      <c r="B287" s="250"/>
      <c r="C287" s="249"/>
      <c r="D287" s="250"/>
      <c r="E287" s="250"/>
      <c r="F287" s="250"/>
    </row>
    <row r="288" spans="1:6" s="215" customFormat="1" ht="20.25">
      <c r="A288" s="247"/>
      <c r="B288" s="250"/>
      <c r="C288" s="249"/>
      <c r="D288" s="250"/>
      <c r="E288" s="250"/>
      <c r="F288" s="250"/>
    </row>
    <row r="289" spans="1:6" s="215" customFormat="1" ht="20.25">
      <c r="A289" s="247"/>
      <c r="B289" s="250"/>
      <c r="C289" s="249"/>
      <c r="D289" s="250"/>
      <c r="E289" s="250"/>
      <c r="F289" s="250"/>
    </row>
    <row r="290" spans="1:6" s="215" customFormat="1" ht="20.25">
      <c r="A290" s="247"/>
      <c r="B290" s="250"/>
      <c r="C290" s="249"/>
      <c r="D290" s="250"/>
      <c r="E290" s="250"/>
      <c r="F290" s="250"/>
    </row>
    <row r="291" spans="1:6" s="215" customFormat="1" ht="20.25">
      <c r="A291" s="247"/>
      <c r="B291" s="250"/>
      <c r="C291" s="249"/>
      <c r="D291" s="250"/>
      <c r="E291" s="250"/>
      <c r="F291" s="250"/>
    </row>
    <row r="292" spans="1:6" s="215" customFormat="1" ht="20.25">
      <c r="A292" s="247"/>
      <c r="B292" s="250"/>
      <c r="C292" s="249"/>
      <c r="D292" s="250"/>
      <c r="E292" s="250"/>
      <c r="F292" s="250"/>
    </row>
    <row r="293" spans="1:6" s="215" customFormat="1" ht="20.25">
      <c r="A293" s="247"/>
      <c r="B293" s="250"/>
      <c r="C293" s="249"/>
      <c r="D293" s="250"/>
      <c r="E293" s="250"/>
      <c r="F293" s="250"/>
    </row>
    <row r="294" spans="1:6" s="215" customFormat="1" ht="20.25">
      <c r="A294" s="247"/>
      <c r="B294" s="250"/>
      <c r="C294" s="249"/>
      <c r="D294" s="250"/>
      <c r="E294" s="250"/>
      <c r="F294" s="250"/>
    </row>
    <row r="295" spans="1:6" s="215" customFormat="1" ht="20.25">
      <c r="A295" s="247"/>
      <c r="B295" s="250"/>
      <c r="C295" s="249"/>
      <c r="D295" s="250"/>
      <c r="E295" s="250"/>
      <c r="F295" s="250"/>
    </row>
    <row r="296" spans="1:6" s="215" customFormat="1" ht="20.25">
      <c r="A296" s="247"/>
      <c r="B296" s="250"/>
      <c r="C296" s="249"/>
      <c r="D296" s="250"/>
      <c r="E296" s="250"/>
      <c r="F296" s="250"/>
    </row>
    <row r="297" spans="1:6" s="215" customFormat="1" ht="20.25">
      <c r="A297" s="247"/>
      <c r="B297" s="250"/>
      <c r="C297" s="249"/>
      <c r="D297" s="250"/>
      <c r="E297" s="250"/>
      <c r="F297" s="250"/>
    </row>
    <row r="298" spans="1:6" s="215" customFormat="1" ht="20.25">
      <c r="A298" s="247"/>
      <c r="B298" s="250"/>
      <c r="C298" s="249"/>
      <c r="D298" s="250"/>
      <c r="E298" s="250"/>
      <c r="F298" s="250"/>
    </row>
    <row r="299" spans="1:6" s="215" customFormat="1" ht="20.25">
      <c r="A299" s="247"/>
      <c r="B299" s="250"/>
      <c r="C299" s="249"/>
      <c r="D299" s="250"/>
      <c r="E299" s="250"/>
      <c r="F299" s="250"/>
    </row>
    <row r="300" spans="1:6" s="215" customFormat="1" ht="20.25">
      <c r="A300" s="247"/>
      <c r="B300" s="250"/>
      <c r="C300" s="249"/>
      <c r="D300" s="250"/>
      <c r="E300" s="250"/>
      <c r="F300" s="250"/>
    </row>
    <row r="301" spans="1:6" s="215" customFormat="1" ht="20.25">
      <c r="A301" s="247"/>
      <c r="B301" s="250"/>
      <c r="C301" s="249"/>
      <c r="D301" s="250"/>
      <c r="E301" s="250"/>
      <c r="F301" s="250"/>
    </row>
    <row r="302" spans="1:6" s="215" customFormat="1" ht="20.25">
      <c r="A302" s="247"/>
      <c r="B302" s="250"/>
      <c r="C302" s="249"/>
      <c r="D302" s="250"/>
      <c r="E302" s="250"/>
      <c r="F302" s="250"/>
    </row>
    <row r="303" spans="1:6" s="215" customFormat="1" ht="20.25">
      <c r="A303" s="247"/>
      <c r="B303" s="250"/>
      <c r="C303" s="249"/>
      <c r="D303" s="250"/>
      <c r="E303" s="250"/>
      <c r="F303" s="250"/>
    </row>
    <row r="304" spans="1:6" s="215" customFormat="1" ht="20.25">
      <c r="A304" s="247"/>
      <c r="B304" s="250"/>
      <c r="C304" s="249"/>
      <c r="D304" s="250"/>
      <c r="E304" s="250"/>
      <c r="F304" s="250"/>
    </row>
    <row r="305" spans="1:6" s="215" customFormat="1" ht="20.25">
      <c r="A305" s="247"/>
      <c r="B305" s="250"/>
      <c r="C305" s="249"/>
      <c r="D305" s="250"/>
      <c r="E305" s="250"/>
      <c r="F305" s="250"/>
    </row>
    <row r="306" spans="1:6" s="215" customFormat="1" ht="20.25">
      <c r="A306" s="247"/>
      <c r="B306" s="250"/>
      <c r="C306" s="249"/>
      <c r="D306" s="250"/>
      <c r="E306" s="250"/>
      <c r="F306" s="250"/>
    </row>
    <row r="307" spans="1:6" s="215" customFormat="1" ht="20.25">
      <c r="A307" s="247"/>
      <c r="B307" s="250"/>
      <c r="C307" s="249"/>
      <c r="D307" s="250"/>
      <c r="E307" s="250"/>
      <c r="F307" s="250"/>
    </row>
    <row r="308" spans="1:6" s="215" customFormat="1" ht="20.25">
      <c r="A308" s="247"/>
      <c r="B308" s="250"/>
      <c r="C308" s="249"/>
      <c r="D308" s="250"/>
      <c r="E308" s="250"/>
      <c r="F308" s="250"/>
    </row>
    <row r="309" spans="1:6" s="215" customFormat="1" ht="20.25">
      <c r="A309" s="247"/>
      <c r="B309" s="250"/>
      <c r="C309" s="249"/>
      <c r="D309" s="250"/>
      <c r="E309" s="250"/>
      <c r="F309" s="250"/>
    </row>
    <row r="310" spans="1:6" s="215" customFormat="1" ht="20.25">
      <c r="A310" s="247"/>
      <c r="B310" s="250"/>
      <c r="C310" s="249"/>
      <c r="D310" s="250"/>
      <c r="E310" s="250"/>
      <c r="F310" s="250"/>
    </row>
    <row r="311" spans="1:6" s="215" customFormat="1" ht="20.25">
      <c r="A311" s="247"/>
      <c r="B311" s="250"/>
      <c r="C311" s="249"/>
      <c r="D311" s="250"/>
      <c r="E311" s="250"/>
      <c r="F311" s="250"/>
    </row>
    <row r="312" spans="1:6" s="215" customFormat="1" ht="20.25">
      <c r="A312" s="247"/>
      <c r="B312" s="250"/>
      <c r="C312" s="249"/>
      <c r="D312" s="250"/>
      <c r="E312" s="250"/>
      <c r="F312" s="250"/>
    </row>
    <row r="313" spans="1:6" s="215" customFormat="1" ht="20.25">
      <c r="A313" s="247"/>
      <c r="B313" s="250"/>
      <c r="C313" s="249"/>
      <c r="D313" s="250"/>
      <c r="E313" s="250"/>
      <c r="F313" s="250"/>
    </row>
    <row r="314" spans="1:6" s="215" customFormat="1" ht="20.25">
      <c r="A314" s="247"/>
      <c r="B314" s="250"/>
      <c r="C314" s="249"/>
      <c r="D314" s="250"/>
      <c r="E314" s="250"/>
      <c r="F314" s="250"/>
    </row>
    <row r="315" spans="1:6" s="215" customFormat="1" ht="20.25">
      <c r="A315" s="247"/>
      <c r="B315" s="250"/>
      <c r="C315" s="249"/>
      <c r="D315" s="250"/>
      <c r="E315" s="250"/>
      <c r="F315" s="250"/>
    </row>
    <row r="316" spans="1:6" s="215" customFormat="1" ht="20.25">
      <c r="A316" s="247"/>
      <c r="B316" s="250"/>
      <c r="C316" s="249"/>
      <c r="D316" s="250"/>
      <c r="E316" s="250"/>
      <c r="F316" s="250"/>
    </row>
    <row r="317" spans="1:6" s="215" customFormat="1" ht="20.25">
      <c r="A317" s="247"/>
      <c r="B317" s="250"/>
      <c r="C317" s="249"/>
      <c r="D317" s="250"/>
      <c r="E317" s="250"/>
      <c r="F317" s="250"/>
    </row>
    <row r="318" spans="1:6" s="215" customFormat="1" ht="20.25">
      <c r="A318" s="247"/>
      <c r="B318" s="250"/>
      <c r="C318" s="249"/>
      <c r="D318" s="250"/>
      <c r="E318" s="250"/>
      <c r="F318" s="250"/>
    </row>
    <row r="319" spans="1:6" s="215" customFormat="1" ht="20.25">
      <c r="A319" s="247"/>
      <c r="B319" s="250"/>
      <c r="C319" s="249"/>
      <c r="D319" s="250"/>
      <c r="E319" s="250"/>
      <c r="F319" s="250"/>
    </row>
    <row r="320" spans="1:6" s="215" customFormat="1" ht="20.25">
      <c r="A320" s="247"/>
      <c r="B320" s="250"/>
      <c r="C320" s="249"/>
      <c r="D320" s="250"/>
      <c r="E320" s="250"/>
      <c r="F320" s="250"/>
    </row>
    <row r="321" spans="1:6" s="215" customFormat="1" ht="20.25">
      <c r="A321" s="247"/>
      <c r="B321" s="250"/>
      <c r="C321" s="249"/>
      <c r="D321" s="250"/>
      <c r="E321" s="250"/>
      <c r="F321" s="250"/>
    </row>
    <row r="322" spans="1:6" s="215" customFormat="1" ht="20.25">
      <c r="A322" s="247"/>
      <c r="B322" s="250"/>
      <c r="C322" s="249"/>
      <c r="D322" s="250"/>
      <c r="E322" s="250"/>
      <c r="F322" s="250"/>
    </row>
    <row r="323" spans="1:6" s="215" customFormat="1" ht="20.25">
      <c r="A323" s="247"/>
      <c r="B323" s="250"/>
      <c r="C323" s="249"/>
      <c r="D323" s="250"/>
      <c r="E323" s="250"/>
      <c r="F323" s="250"/>
    </row>
    <row r="324" spans="1:6" s="215" customFormat="1" ht="20.25">
      <c r="A324" s="247"/>
      <c r="B324" s="250"/>
      <c r="C324" s="249"/>
      <c r="D324" s="250"/>
      <c r="E324" s="250"/>
      <c r="F324" s="250"/>
    </row>
    <row r="325" spans="1:6" s="215" customFormat="1" ht="20.25">
      <c r="A325" s="247"/>
      <c r="B325" s="250"/>
      <c r="C325" s="249"/>
      <c r="D325" s="250"/>
      <c r="E325" s="250"/>
      <c r="F325" s="250"/>
    </row>
    <row r="326" spans="1:6" s="215" customFormat="1" ht="20.25">
      <c r="A326" s="247"/>
      <c r="B326" s="250"/>
      <c r="C326" s="249"/>
      <c r="D326" s="250"/>
      <c r="E326" s="250"/>
      <c r="F326" s="250"/>
    </row>
    <row r="327" spans="1:6" s="215" customFormat="1" ht="20.25">
      <c r="A327" s="247"/>
      <c r="B327" s="250"/>
      <c r="C327" s="249"/>
      <c r="D327" s="250"/>
      <c r="E327" s="250"/>
      <c r="F327" s="250"/>
    </row>
    <row r="328" spans="1:6" s="215" customFormat="1" ht="20.25">
      <c r="A328" s="247"/>
      <c r="B328" s="250"/>
      <c r="C328" s="249"/>
      <c r="D328" s="250"/>
      <c r="E328" s="250"/>
      <c r="F328" s="250"/>
    </row>
    <row r="329" spans="1:6" s="215" customFormat="1" ht="20.25">
      <c r="A329" s="247"/>
      <c r="B329" s="250"/>
      <c r="C329" s="249"/>
      <c r="D329" s="250"/>
      <c r="E329" s="250"/>
      <c r="F329" s="250"/>
    </row>
    <row r="330" spans="1:6" s="215" customFormat="1" ht="20.25">
      <c r="A330" s="247"/>
      <c r="B330" s="250"/>
      <c r="C330" s="249"/>
      <c r="D330" s="250"/>
      <c r="E330" s="250"/>
      <c r="F330" s="250"/>
    </row>
    <row r="331" spans="1:6" s="215" customFormat="1" ht="20.25">
      <c r="A331" s="247"/>
      <c r="B331" s="250"/>
      <c r="C331" s="249"/>
      <c r="D331" s="250"/>
      <c r="E331" s="250"/>
      <c r="F331" s="250"/>
    </row>
    <row r="332" spans="1:6" s="215" customFormat="1" ht="20.25">
      <c r="A332" s="247"/>
      <c r="B332" s="250"/>
      <c r="C332" s="249"/>
      <c r="D332" s="250"/>
      <c r="E332" s="250"/>
      <c r="F332" s="250"/>
    </row>
    <row r="333" spans="1:6" s="215" customFormat="1" ht="20.25">
      <c r="A333" s="247"/>
      <c r="B333" s="250"/>
      <c r="C333" s="249"/>
      <c r="D333" s="250"/>
      <c r="E333" s="250"/>
      <c r="F333" s="250"/>
    </row>
    <row r="334" spans="1:6" s="215" customFormat="1" ht="20.25">
      <c r="A334" s="247"/>
      <c r="B334" s="250"/>
      <c r="C334" s="249"/>
      <c r="D334" s="250"/>
      <c r="E334" s="250"/>
      <c r="F334" s="250"/>
    </row>
    <row r="335" spans="1:6" s="215" customFormat="1" ht="20.25">
      <c r="A335" s="247"/>
      <c r="B335" s="250"/>
      <c r="C335" s="249"/>
      <c r="D335" s="250"/>
      <c r="E335" s="250"/>
      <c r="F335" s="250"/>
    </row>
    <row r="336" spans="1:6" s="215" customFormat="1" ht="20.25">
      <c r="A336" s="247"/>
      <c r="B336" s="250"/>
      <c r="C336" s="249"/>
      <c r="D336" s="250"/>
      <c r="E336" s="250"/>
      <c r="F336" s="250"/>
    </row>
    <row r="337" spans="1:6" s="215" customFormat="1" ht="20.25">
      <c r="A337" s="247"/>
      <c r="B337" s="250"/>
      <c r="C337" s="249"/>
      <c r="D337" s="250"/>
      <c r="E337" s="250"/>
      <c r="F337" s="250"/>
    </row>
    <row r="338" spans="1:6" s="215" customFormat="1" ht="20.25">
      <c r="A338" s="247"/>
      <c r="B338" s="250"/>
      <c r="C338" s="249"/>
      <c r="D338" s="250"/>
      <c r="E338" s="250"/>
      <c r="F338" s="250"/>
    </row>
    <row r="339" spans="1:6" s="215" customFormat="1" ht="20.25">
      <c r="A339" s="247"/>
      <c r="B339" s="250"/>
      <c r="C339" s="249"/>
      <c r="D339" s="250"/>
      <c r="E339" s="250"/>
      <c r="F339" s="250"/>
    </row>
    <row r="340" spans="1:6" s="215" customFormat="1" ht="20.25">
      <c r="A340" s="247"/>
      <c r="B340" s="250"/>
      <c r="C340" s="249"/>
      <c r="D340" s="250"/>
      <c r="E340" s="250"/>
      <c r="F340" s="250"/>
    </row>
    <row r="341" spans="1:6" s="215" customFormat="1" ht="20.25">
      <c r="A341" s="247"/>
      <c r="B341" s="250"/>
      <c r="C341" s="249"/>
      <c r="D341" s="250"/>
      <c r="E341" s="250"/>
      <c r="F341" s="250"/>
    </row>
    <row r="342" spans="1:6" s="215" customFormat="1" ht="20.25">
      <c r="A342" s="247"/>
      <c r="B342" s="250"/>
      <c r="C342" s="249"/>
      <c r="D342" s="250"/>
      <c r="E342" s="250"/>
      <c r="F342" s="250"/>
    </row>
    <row r="343" spans="1:6" s="215" customFormat="1" ht="20.25">
      <c r="A343" s="247"/>
      <c r="B343" s="250"/>
      <c r="C343" s="249"/>
      <c r="D343" s="250"/>
      <c r="E343" s="250"/>
      <c r="F343" s="250"/>
    </row>
    <row r="344" spans="1:6" s="215" customFormat="1" ht="20.25">
      <c r="A344" s="247"/>
      <c r="B344" s="250"/>
      <c r="C344" s="249"/>
      <c r="D344" s="250"/>
      <c r="E344" s="250"/>
      <c r="F344" s="250"/>
    </row>
    <row r="345" spans="1:6" s="215" customFormat="1" ht="20.25">
      <c r="A345" s="247"/>
      <c r="B345" s="250"/>
      <c r="C345" s="249"/>
      <c r="D345" s="250"/>
      <c r="E345" s="250"/>
      <c r="F345" s="250"/>
    </row>
    <row r="346" spans="1:6" s="215" customFormat="1" ht="20.25">
      <c r="A346" s="247"/>
      <c r="B346" s="250"/>
      <c r="C346" s="249"/>
      <c r="D346" s="250"/>
      <c r="E346" s="250"/>
      <c r="F346" s="250"/>
    </row>
    <row r="347" spans="1:6" s="215" customFormat="1" ht="20.25">
      <c r="A347" s="247"/>
      <c r="B347" s="250"/>
      <c r="C347" s="249"/>
      <c r="D347" s="250"/>
      <c r="E347" s="250"/>
      <c r="F347" s="250"/>
    </row>
    <row r="348" spans="1:6" s="215" customFormat="1" ht="20.25">
      <c r="A348" s="247"/>
      <c r="B348" s="250"/>
      <c r="C348" s="249"/>
      <c r="D348" s="250"/>
      <c r="E348" s="250"/>
      <c r="F348" s="250"/>
    </row>
    <row r="349" spans="1:6" s="215" customFormat="1" ht="20.25">
      <c r="A349" s="247"/>
      <c r="B349" s="250"/>
      <c r="C349" s="249"/>
      <c r="D349" s="250"/>
      <c r="E349" s="250"/>
      <c r="F349" s="250"/>
    </row>
    <row r="350" spans="1:6" s="215" customFormat="1" ht="20.25">
      <c r="A350" s="247"/>
      <c r="B350" s="250"/>
      <c r="C350" s="249"/>
      <c r="D350" s="250"/>
      <c r="E350" s="250"/>
      <c r="F350" s="250"/>
    </row>
    <row r="351" spans="1:6" s="215" customFormat="1" ht="20.25">
      <c r="A351" s="247"/>
      <c r="B351" s="250"/>
      <c r="C351" s="249"/>
      <c r="D351" s="250"/>
      <c r="E351" s="250"/>
      <c r="F351" s="250"/>
    </row>
    <row r="352" spans="1:6" s="215" customFormat="1" ht="20.25">
      <c r="A352" s="247"/>
      <c r="B352" s="250"/>
      <c r="C352" s="249"/>
      <c r="D352" s="250"/>
      <c r="E352" s="250"/>
      <c r="F352" s="250"/>
    </row>
    <row r="353" spans="1:6" s="215" customFormat="1" ht="20.25">
      <c r="A353" s="247"/>
      <c r="B353" s="250"/>
      <c r="C353" s="249"/>
      <c r="D353" s="250"/>
      <c r="E353" s="250"/>
      <c r="F353" s="250"/>
    </row>
    <row r="354" spans="1:6" s="215" customFormat="1" ht="20.25">
      <c r="A354" s="247"/>
      <c r="B354" s="250"/>
      <c r="C354" s="249"/>
      <c r="D354" s="250"/>
      <c r="E354" s="250"/>
      <c r="F354" s="250"/>
    </row>
    <row r="355" spans="1:6" s="215" customFormat="1" ht="20.25">
      <c r="A355" s="247"/>
      <c r="B355" s="250"/>
      <c r="C355" s="249"/>
      <c r="D355" s="250"/>
      <c r="E355" s="250"/>
      <c r="F355" s="250"/>
    </row>
    <row r="356" spans="1:6" s="215" customFormat="1" ht="20.25">
      <c r="A356" s="247"/>
      <c r="B356" s="250"/>
      <c r="C356" s="249"/>
      <c r="D356" s="250"/>
      <c r="E356" s="250"/>
      <c r="F356" s="250"/>
    </row>
    <row r="357" spans="1:6" s="215" customFormat="1" ht="20.25">
      <c r="A357" s="247"/>
      <c r="B357" s="250"/>
      <c r="C357" s="249"/>
      <c r="D357" s="250"/>
      <c r="E357" s="250"/>
      <c r="F357" s="250"/>
    </row>
    <row r="358" spans="1:6" s="215" customFormat="1" ht="20.25">
      <c r="A358" s="247"/>
      <c r="B358" s="250"/>
      <c r="C358" s="249"/>
      <c r="D358" s="250"/>
      <c r="E358" s="250"/>
      <c r="F358" s="250"/>
    </row>
    <row r="359" spans="1:6" s="215" customFormat="1" ht="20.25">
      <c r="A359" s="247"/>
      <c r="B359" s="250"/>
      <c r="C359" s="249"/>
      <c r="D359" s="250"/>
      <c r="E359" s="250"/>
      <c r="F359" s="250"/>
    </row>
    <row r="360" spans="1:6" s="215" customFormat="1" ht="20.25">
      <c r="A360" s="247"/>
      <c r="B360" s="250"/>
      <c r="C360" s="249"/>
      <c r="D360" s="250"/>
      <c r="E360" s="250"/>
      <c r="F360" s="250"/>
    </row>
    <row r="361" spans="1:6" s="215" customFormat="1" ht="20.25">
      <c r="A361" s="247"/>
      <c r="B361" s="250"/>
      <c r="C361" s="249"/>
      <c r="D361" s="250"/>
      <c r="E361" s="250"/>
      <c r="F361" s="250"/>
    </row>
    <row r="362" spans="1:6" s="215" customFormat="1" ht="20.25">
      <c r="A362" s="247"/>
      <c r="B362" s="250"/>
      <c r="C362" s="249"/>
      <c r="D362" s="250"/>
      <c r="E362" s="250"/>
      <c r="F362" s="250"/>
    </row>
    <row r="363" spans="1:6" s="215" customFormat="1" ht="20.25">
      <c r="A363" s="247"/>
      <c r="B363" s="250"/>
      <c r="C363" s="249"/>
      <c r="D363" s="250"/>
      <c r="E363" s="250"/>
      <c r="F363" s="250"/>
    </row>
    <row r="364" spans="1:6" s="215" customFormat="1" ht="20.25">
      <c r="A364" s="247"/>
      <c r="B364" s="250"/>
      <c r="C364" s="249"/>
      <c r="D364" s="250"/>
      <c r="E364" s="250"/>
      <c r="F364" s="250"/>
    </row>
    <row r="365" spans="1:6" s="215" customFormat="1" ht="20.25">
      <c r="A365" s="247"/>
      <c r="B365" s="250"/>
      <c r="C365" s="249"/>
      <c r="D365" s="250"/>
      <c r="E365" s="250"/>
      <c r="F365" s="250"/>
    </row>
    <row r="366" spans="1:6" s="215" customFormat="1" ht="20.25">
      <c r="A366" s="247"/>
      <c r="B366" s="250"/>
      <c r="C366" s="249"/>
      <c r="D366" s="250"/>
      <c r="E366" s="250"/>
      <c r="F366" s="250"/>
    </row>
    <row r="367" spans="1:6" s="215" customFormat="1" ht="20.25">
      <c r="A367" s="247"/>
      <c r="B367" s="250"/>
      <c r="C367" s="249"/>
      <c r="D367" s="250"/>
      <c r="E367" s="250"/>
      <c r="F367" s="250"/>
    </row>
    <row r="368" spans="1:6" s="215" customFormat="1" ht="20.25">
      <c r="A368" s="247"/>
      <c r="B368" s="250"/>
      <c r="C368" s="249"/>
      <c r="D368" s="250"/>
      <c r="E368" s="250"/>
      <c r="F368" s="250"/>
    </row>
    <row r="369" spans="1:6" s="215" customFormat="1" ht="20.25">
      <c r="A369" s="247"/>
      <c r="B369" s="250"/>
      <c r="C369" s="249"/>
      <c r="D369" s="250"/>
      <c r="E369" s="250"/>
      <c r="F369" s="250"/>
    </row>
    <row r="370" spans="1:6" s="215" customFormat="1" ht="20.25">
      <c r="A370" s="247"/>
      <c r="B370" s="250"/>
      <c r="C370" s="249"/>
      <c r="D370" s="250"/>
      <c r="E370" s="250"/>
      <c r="F370" s="250"/>
    </row>
    <row r="371" spans="1:6" s="215" customFormat="1" ht="20.25">
      <c r="A371" s="247"/>
      <c r="B371" s="250"/>
      <c r="C371" s="249"/>
      <c r="D371" s="250"/>
      <c r="E371" s="250"/>
      <c r="F371" s="250"/>
    </row>
    <row r="372" spans="1:6" s="215" customFormat="1" ht="20.25">
      <c r="A372" s="247"/>
      <c r="B372" s="250"/>
      <c r="C372" s="249"/>
      <c r="D372" s="250"/>
      <c r="E372" s="250"/>
      <c r="F372" s="250"/>
    </row>
    <row r="373" spans="1:6" s="215" customFormat="1" ht="20.25">
      <c r="A373" s="247"/>
      <c r="B373" s="250"/>
      <c r="C373" s="249"/>
      <c r="D373" s="250"/>
      <c r="E373" s="250"/>
      <c r="F373" s="250"/>
    </row>
    <row r="374" spans="1:6" s="215" customFormat="1" ht="20.25">
      <c r="A374" s="247"/>
      <c r="B374" s="250"/>
      <c r="C374" s="249"/>
      <c r="D374" s="250"/>
      <c r="E374" s="250"/>
      <c r="F374" s="250"/>
    </row>
    <row r="375" spans="1:6" s="215" customFormat="1" ht="20.25">
      <c r="A375" s="247"/>
      <c r="B375" s="250"/>
      <c r="C375" s="249"/>
      <c r="D375" s="250"/>
      <c r="E375" s="250"/>
      <c r="F375" s="250"/>
    </row>
    <row r="376" spans="1:6" s="215" customFormat="1" ht="20.25">
      <c r="A376" s="247"/>
      <c r="B376" s="250"/>
      <c r="C376" s="249"/>
      <c r="D376" s="250"/>
      <c r="E376" s="250"/>
      <c r="F376" s="250"/>
    </row>
    <row r="377" spans="1:6" s="215" customFormat="1" ht="20.25">
      <c r="A377" s="247"/>
      <c r="B377" s="250"/>
      <c r="C377" s="249"/>
      <c r="D377" s="250"/>
      <c r="E377" s="250"/>
      <c r="F377" s="250"/>
    </row>
    <row r="378" spans="1:6" s="215" customFormat="1" ht="20.25">
      <c r="A378" s="247"/>
      <c r="B378" s="250"/>
      <c r="C378" s="249"/>
      <c r="D378" s="250"/>
      <c r="E378" s="250"/>
      <c r="F378" s="250"/>
    </row>
    <row r="379" spans="1:6" s="215" customFormat="1" ht="20.25">
      <c r="A379" s="247"/>
      <c r="B379" s="250"/>
      <c r="C379" s="249"/>
      <c r="D379" s="250"/>
      <c r="E379" s="250"/>
      <c r="F379" s="250"/>
    </row>
    <row r="380" spans="1:6" s="215" customFormat="1" ht="20.25">
      <c r="A380" s="247"/>
      <c r="B380" s="250"/>
      <c r="C380" s="249"/>
      <c r="D380" s="250"/>
      <c r="E380" s="250"/>
      <c r="F380" s="250"/>
    </row>
    <row r="381" spans="1:6" s="215" customFormat="1" ht="20.25">
      <c r="A381" s="247"/>
      <c r="B381" s="250"/>
      <c r="C381" s="249"/>
      <c r="D381" s="250"/>
      <c r="E381" s="250"/>
      <c r="F381" s="250"/>
    </row>
    <row r="382" spans="1:6" s="215" customFormat="1" ht="20.25">
      <c r="A382" s="247"/>
      <c r="B382" s="250"/>
      <c r="C382" s="249"/>
      <c r="D382" s="250"/>
      <c r="E382" s="250"/>
      <c r="F382" s="250"/>
    </row>
    <row r="383" spans="1:6" s="215" customFormat="1" ht="20.25">
      <c r="A383" s="247"/>
      <c r="B383" s="250"/>
      <c r="C383" s="249"/>
      <c r="D383" s="250"/>
      <c r="E383" s="250"/>
      <c r="F383" s="250"/>
    </row>
    <row r="384" spans="1:6" s="215" customFormat="1" ht="20.25">
      <c r="A384" s="247"/>
      <c r="B384" s="250"/>
      <c r="C384" s="249"/>
      <c r="D384" s="250"/>
      <c r="E384" s="250"/>
      <c r="F384" s="250"/>
    </row>
    <row r="385" spans="1:6" s="215" customFormat="1" ht="20.25">
      <c r="A385" s="247"/>
      <c r="B385" s="250"/>
      <c r="C385" s="249"/>
      <c r="D385" s="250"/>
      <c r="E385" s="250"/>
      <c r="F385" s="250"/>
    </row>
    <row r="386" spans="1:6" s="215" customFormat="1" ht="20.25">
      <c r="A386" s="247"/>
      <c r="B386" s="250"/>
      <c r="C386" s="249"/>
      <c r="D386" s="250"/>
      <c r="E386" s="250"/>
      <c r="F386" s="250"/>
    </row>
    <row r="387" spans="1:6" s="215" customFormat="1" ht="20.25">
      <c r="A387" s="247"/>
      <c r="B387" s="250"/>
      <c r="C387" s="249"/>
      <c r="D387" s="250"/>
      <c r="E387" s="250"/>
      <c r="F387" s="250"/>
    </row>
    <row r="388" spans="1:6" s="215" customFormat="1" ht="20.25">
      <c r="A388" s="247"/>
      <c r="B388" s="250"/>
      <c r="C388" s="249"/>
      <c r="D388" s="250"/>
      <c r="E388" s="250"/>
      <c r="F388" s="250"/>
    </row>
    <row r="389" spans="1:6" s="215" customFormat="1" ht="20.25">
      <c r="A389" s="247"/>
      <c r="B389" s="250"/>
      <c r="C389" s="249"/>
      <c r="D389" s="250"/>
      <c r="E389" s="250"/>
      <c r="F389" s="250"/>
    </row>
    <row r="390" spans="1:6" s="215" customFormat="1" ht="20.25">
      <c r="A390" s="247"/>
      <c r="B390" s="250"/>
      <c r="C390" s="249"/>
      <c r="D390" s="250"/>
      <c r="E390" s="250"/>
      <c r="F390" s="250"/>
    </row>
    <row r="391" spans="1:6" s="215" customFormat="1" ht="20.25">
      <c r="A391" s="247"/>
      <c r="B391" s="250"/>
      <c r="C391" s="249"/>
      <c r="D391" s="250"/>
      <c r="E391" s="250"/>
      <c r="F391" s="250"/>
    </row>
    <row r="392" spans="1:6" s="215" customFormat="1" ht="20.25">
      <c r="A392" s="247"/>
      <c r="B392" s="250"/>
      <c r="C392" s="249"/>
      <c r="D392" s="250"/>
      <c r="E392" s="250"/>
      <c r="F392" s="250"/>
    </row>
    <row r="393" spans="1:6" s="215" customFormat="1" ht="20.25">
      <c r="A393" s="247"/>
      <c r="B393" s="250"/>
      <c r="C393" s="249"/>
      <c r="D393" s="250"/>
      <c r="E393" s="250"/>
      <c r="F393" s="250"/>
    </row>
    <row r="394" spans="1:6" s="215" customFormat="1" ht="20.25">
      <c r="A394" s="247"/>
      <c r="B394" s="250"/>
      <c r="C394" s="249"/>
      <c r="D394" s="250"/>
      <c r="E394" s="250"/>
      <c r="F394" s="250"/>
    </row>
    <row r="395" spans="1:6" s="215" customFormat="1" ht="20.25">
      <c r="A395" s="247"/>
      <c r="B395" s="250"/>
      <c r="C395" s="249"/>
      <c r="D395" s="250"/>
      <c r="E395" s="250"/>
      <c r="F395" s="250"/>
    </row>
    <row r="396" spans="1:6" s="215" customFormat="1" ht="20.25">
      <c r="A396" s="247"/>
      <c r="B396" s="250"/>
      <c r="C396" s="249"/>
      <c r="D396" s="250"/>
      <c r="E396" s="250"/>
      <c r="F396" s="250"/>
    </row>
    <row r="397" spans="1:6" s="215" customFormat="1" ht="20.25">
      <c r="A397" s="247"/>
      <c r="B397" s="250"/>
      <c r="C397" s="249"/>
      <c r="D397" s="250"/>
      <c r="E397" s="250"/>
      <c r="F397" s="250"/>
    </row>
    <row r="398" spans="1:6" s="215" customFormat="1" ht="20.25">
      <c r="A398" s="247"/>
      <c r="B398" s="250"/>
      <c r="C398" s="249"/>
      <c r="D398" s="250"/>
      <c r="E398" s="250"/>
      <c r="F398" s="250"/>
    </row>
    <row r="399" spans="1:6" s="215" customFormat="1" ht="20.25">
      <c r="A399" s="247"/>
      <c r="B399" s="250"/>
      <c r="C399" s="249"/>
      <c r="D399" s="250"/>
      <c r="E399" s="250"/>
      <c r="F399" s="250"/>
    </row>
    <row r="400" spans="1:6" s="215" customFormat="1" ht="20.25">
      <c r="A400" s="247"/>
      <c r="B400" s="250"/>
      <c r="C400" s="249"/>
      <c r="D400" s="250"/>
      <c r="E400" s="250"/>
      <c r="F400" s="250"/>
    </row>
    <row r="401" spans="1:6" s="215" customFormat="1" ht="20.25">
      <c r="A401" s="247"/>
      <c r="B401" s="250"/>
      <c r="C401" s="249"/>
      <c r="D401" s="250"/>
      <c r="E401" s="250"/>
      <c r="F401" s="250"/>
    </row>
    <row r="402" spans="1:6" s="215" customFormat="1" ht="20.25">
      <c r="A402" s="247"/>
      <c r="B402" s="250"/>
      <c r="C402" s="249"/>
      <c r="D402" s="250"/>
      <c r="E402" s="250"/>
      <c r="F402" s="250"/>
    </row>
    <row r="403" spans="1:6" s="215" customFormat="1" ht="20.25">
      <c r="A403" s="247"/>
      <c r="B403" s="250"/>
      <c r="C403" s="249"/>
      <c r="D403" s="250"/>
      <c r="E403" s="250"/>
      <c r="F403" s="250"/>
    </row>
    <row r="404" spans="1:6" s="215" customFormat="1" ht="20.25">
      <c r="A404" s="247"/>
      <c r="B404" s="250"/>
      <c r="C404" s="249"/>
      <c r="D404" s="250"/>
      <c r="E404" s="250"/>
      <c r="F404" s="250"/>
    </row>
    <row r="405" spans="1:6" s="215" customFormat="1" ht="20.25">
      <c r="A405" s="247"/>
      <c r="B405" s="250"/>
      <c r="C405" s="249"/>
      <c r="D405" s="250"/>
      <c r="E405" s="250"/>
      <c r="F405" s="250"/>
    </row>
    <row r="406" spans="1:6" s="215" customFormat="1" ht="20.25">
      <c r="A406" s="247"/>
      <c r="B406" s="250"/>
      <c r="C406" s="249"/>
      <c r="D406" s="250"/>
      <c r="E406" s="250"/>
      <c r="F406" s="250"/>
    </row>
    <row r="407" spans="1:6" s="215" customFormat="1" ht="20.25">
      <c r="A407" s="247"/>
      <c r="B407" s="250"/>
      <c r="C407" s="249"/>
      <c r="D407" s="250"/>
      <c r="E407" s="250"/>
      <c r="F407" s="250"/>
    </row>
    <row r="408" spans="1:6" s="215" customFormat="1" ht="20.25">
      <c r="A408" s="247"/>
      <c r="B408" s="250"/>
      <c r="C408" s="249"/>
      <c r="D408" s="250"/>
      <c r="E408" s="250"/>
      <c r="F408" s="250"/>
    </row>
    <row r="409" spans="1:6" s="215" customFormat="1" ht="20.25">
      <c r="A409" s="247"/>
      <c r="B409" s="250"/>
      <c r="C409" s="249"/>
      <c r="D409" s="250"/>
      <c r="E409" s="250"/>
      <c r="F409" s="250"/>
    </row>
    <row r="410" spans="1:6" s="215" customFormat="1" ht="20.25">
      <c r="A410" s="247"/>
      <c r="B410" s="250"/>
      <c r="C410" s="249"/>
      <c r="D410" s="250"/>
      <c r="E410" s="250"/>
      <c r="F410" s="250"/>
    </row>
    <row r="411" spans="1:6" s="215" customFormat="1" ht="20.25">
      <c r="A411" s="247"/>
      <c r="B411" s="250"/>
      <c r="C411" s="249"/>
      <c r="D411" s="250"/>
      <c r="E411" s="250"/>
      <c r="F411" s="250"/>
    </row>
    <row r="412" spans="1:6" s="215" customFormat="1" ht="20.25">
      <c r="A412" s="247"/>
      <c r="B412" s="250"/>
      <c r="C412" s="249"/>
      <c r="D412" s="250"/>
      <c r="E412" s="250"/>
      <c r="F412" s="250"/>
    </row>
    <row r="413" spans="1:6" s="215" customFormat="1" ht="20.25">
      <c r="A413" s="247"/>
      <c r="B413" s="250"/>
      <c r="C413" s="249"/>
      <c r="D413" s="250"/>
      <c r="E413" s="250"/>
      <c r="F413" s="250"/>
    </row>
    <row r="414" spans="1:6" s="215" customFormat="1" ht="20.25">
      <c r="A414" s="247"/>
      <c r="B414" s="250"/>
      <c r="C414" s="249"/>
      <c r="D414" s="250"/>
      <c r="E414" s="250"/>
      <c r="F414" s="250"/>
    </row>
    <row r="415" spans="1:6" s="215" customFormat="1" ht="20.25">
      <c r="A415" s="247"/>
      <c r="B415" s="250"/>
      <c r="C415" s="249"/>
      <c r="D415" s="250"/>
      <c r="E415" s="250"/>
      <c r="F415" s="250"/>
    </row>
    <row r="416" spans="1:6" s="215" customFormat="1" ht="20.25">
      <c r="A416" s="247"/>
      <c r="B416" s="250"/>
      <c r="C416" s="249"/>
      <c r="D416" s="250"/>
      <c r="E416" s="250"/>
      <c r="F416" s="250"/>
    </row>
    <row r="417" spans="1:6" s="215" customFormat="1" ht="20.25">
      <c r="A417" s="247"/>
      <c r="B417" s="250"/>
      <c r="C417" s="249"/>
      <c r="D417" s="250"/>
      <c r="E417" s="250"/>
      <c r="F417" s="250"/>
    </row>
    <row r="418" spans="1:6" s="215" customFormat="1" ht="20.25">
      <c r="A418" s="247"/>
      <c r="B418" s="250"/>
      <c r="C418" s="249"/>
      <c r="D418" s="250"/>
      <c r="E418" s="250"/>
      <c r="F418" s="250"/>
    </row>
    <row r="419" spans="1:6" s="215" customFormat="1" ht="20.25">
      <c r="A419" s="247"/>
      <c r="B419" s="250"/>
      <c r="C419" s="249"/>
      <c r="D419" s="250"/>
      <c r="E419" s="250"/>
      <c r="F419" s="250"/>
    </row>
    <row r="420" spans="1:6" s="215" customFormat="1" ht="20.25">
      <c r="A420" s="247"/>
      <c r="B420" s="250"/>
      <c r="C420" s="249"/>
      <c r="D420" s="250"/>
      <c r="E420" s="250"/>
      <c r="F420" s="250"/>
    </row>
    <row r="421" spans="1:6" s="215" customFormat="1" ht="20.25">
      <c r="A421" s="247"/>
      <c r="B421" s="250"/>
      <c r="C421" s="249"/>
      <c r="D421" s="250"/>
      <c r="E421" s="250"/>
      <c r="F421" s="250"/>
    </row>
    <row r="422" spans="1:6" s="215" customFormat="1" ht="20.25">
      <c r="A422" s="247"/>
      <c r="B422" s="250"/>
      <c r="C422" s="249"/>
      <c r="D422" s="250"/>
      <c r="E422" s="250"/>
      <c r="F422" s="250"/>
    </row>
    <row r="423" spans="1:6" s="215" customFormat="1" ht="20.25">
      <c r="A423" s="247"/>
      <c r="B423" s="250"/>
      <c r="C423" s="249"/>
      <c r="D423" s="250"/>
      <c r="E423" s="250"/>
      <c r="F423" s="250"/>
    </row>
    <row r="424" spans="1:6" s="215" customFormat="1" ht="20.25">
      <c r="A424" s="247"/>
      <c r="B424" s="250"/>
      <c r="C424" s="249"/>
      <c r="D424" s="250"/>
      <c r="E424" s="250"/>
      <c r="F424" s="250"/>
    </row>
    <row r="425" spans="1:6" s="215" customFormat="1" ht="20.25">
      <c r="A425" s="247"/>
      <c r="B425" s="250"/>
      <c r="C425" s="249"/>
      <c r="D425" s="250"/>
      <c r="E425" s="250"/>
      <c r="F425" s="250"/>
    </row>
    <row r="426" spans="1:6" s="215" customFormat="1" ht="20.25">
      <c r="A426" s="247"/>
      <c r="B426" s="250"/>
      <c r="C426" s="249"/>
      <c r="D426" s="250"/>
      <c r="E426" s="250"/>
      <c r="F426" s="250"/>
    </row>
    <row r="427" spans="1:6" s="215" customFormat="1" ht="20.25">
      <c r="A427" s="247"/>
      <c r="B427" s="250"/>
      <c r="C427" s="249"/>
      <c r="D427" s="250"/>
      <c r="E427" s="250"/>
      <c r="F427" s="250"/>
    </row>
    <row r="428" spans="1:6" s="215" customFormat="1" ht="20.25">
      <c r="A428" s="247"/>
      <c r="B428" s="250"/>
      <c r="C428" s="249"/>
      <c r="D428" s="250"/>
      <c r="E428" s="250"/>
      <c r="F428" s="250"/>
    </row>
    <row r="429" spans="1:6" s="215" customFormat="1" ht="20.25">
      <c r="A429" s="247"/>
      <c r="B429" s="250"/>
      <c r="C429" s="249"/>
      <c r="D429" s="250"/>
      <c r="E429" s="250"/>
      <c r="F429" s="250"/>
    </row>
    <row r="430" spans="1:6" s="215" customFormat="1" ht="20.25">
      <c r="A430" s="247"/>
      <c r="B430" s="250"/>
      <c r="C430" s="249"/>
      <c r="D430" s="250"/>
      <c r="E430" s="250"/>
      <c r="F430" s="250"/>
    </row>
    <row r="431" spans="1:6" s="215" customFormat="1" ht="20.25">
      <c r="A431" s="247"/>
      <c r="B431" s="250"/>
      <c r="C431" s="249"/>
      <c r="D431" s="250"/>
      <c r="E431" s="250"/>
      <c r="F431" s="250"/>
    </row>
    <row r="432" spans="1:6" s="215" customFormat="1" ht="20.25">
      <c r="A432" s="247"/>
      <c r="B432" s="250"/>
      <c r="C432" s="249"/>
      <c r="D432" s="250"/>
      <c r="E432" s="250"/>
      <c r="F432" s="250"/>
    </row>
    <row r="433" spans="1:6" s="215" customFormat="1" ht="20.25">
      <c r="A433" s="247"/>
      <c r="B433" s="250"/>
      <c r="C433" s="249"/>
      <c r="D433" s="250"/>
      <c r="E433" s="250"/>
      <c r="F433" s="250"/>
    </row>
    <row r="434" spans="1:6" s="215" customFormat="1" ht="20.25">
      <c r="A434" s="247"/>
      <c r="B434" s="250"/>
      <c r="C434" s="249"/>
      <c r="D434" s="250"/>
      <c r="E434" s="250"/>
      <c r="F434" s="250"/>
    </row>
    <row r="435" spans="1:6" s="215" customFormat="1" ht="20.25">
      <c r="A435" s="247"/>
      <c r="B435" s="250"/>
      <c r="C435" s="249"/>
      <c r="D435" s="250"/>
      <c r="E435" s="250"/>
      <c r="F435" s="250"/>
    </row>
    <row r="436" spans="1:6" s="215" customFormat="1" ht="20.25">
      <c r="A436" s="247"/>
      <c r="B436" s="250"/>
      <c r="C436" s="249"/>
      <c r="D436" s="250"/>
      <c r="E436" s="250"/>
      <c r="F436" s="250"/>
    </row>
    <row r="437" spans="1:6" s="215" customFormat="1" ht="20.25">
      <c r="A437" s="247"/>
      <c r="B437" s="250"/>
      <c r="C437" s="249"/>
      <c r="D437" s="250"/>
      <c r="E437" s="250"/>
      <c r="F437" s="250"/>
    </row>
    <row r="438" spans="1:6" s="215" customFormat="1" ht="20.25">
      <c r="A438" s="247"/>
      <c r="B438" s="250"/>
      <c r="C438" s="249"/>
      <c r="D438" s="250"/>
      <c r="E438" s="250"/>
      <c r="F438" s="250"/>
    </row>
    <row r="439" spans="1:6" s="215" customFormat="1" ht="20.25">
      <c r="A439" s="247"/>
      <c r="B439" s="250"/>
      <c r="C439" s="249"/>
      <c r="D439" s="250"/>
      <c r="E439" s="250"/>
      <c r="F439" s="250"/>
    </row>
    <row r="440" spans="1:6" s="215" customFormat="1" ht="20.25">
      <c r="A440" s="247"/>
      <c r="B440" s="250"/>
      <c r="C440" s="249"/>
      <c r="D440" s="250"/>
      <c r="E440" s="250"/>
      <c r="F440" s="250"/>
    </row>
    <row r="441" spans="1:6" s="215" customFormat="1" ht="20.25">
      <c r="A441" s="247"/>
      <c r="B441" s="250"/>
      <c r="C441" s="249"/>
      <c r="D441" s="250"/>
      <c r="E441" s="250"/>
      <c r="F441" s="250"/>
    </row>
    <row r="442" spans="1:6" s="215" customFormat="1" ht="20.25">
      <c r="A442" s="247"/>
      <c r="B442" s="250"/>
      <c r="C442" s="249"/>
      <c r="D442" s="250"/>
      <c r="E442" s="250"/>
      <c r="F442" s="250"/>
    </row>
    <row r="443" spans="1:6" s="215" customFormat="1" ht="20.25">
      <c r="A443" s="247"/>
      <c r="B443" s="250"/>
      <c r="C443" s="249"/>
      <c r="D443" s="250"/>
      <c r="E443" s="250"/>
      <c r="F443" s="250"/>
    </row>
    <row r="444" spans="1:6" s="215" customFormat="1" ht="20.25">
      <c r="A444" s="247"/>
      <c r="B444" s="250"/>
      <c r="C444" s="249"/>
      <c r="D444" s="250"/>
      <c r="E444" s="250"/>
      <c r="F444" s="250"/>
    </row>
    <row r="445" spans="1:6" s="215" customFormat="1" ht="20.25">
      <c r="A445" s="247"/>
      <c r="B445" s="250"/>
      <c r="C445" s="249"/>
      <c r="D445" s="250"/>
      <c r="E445" s="250"/>
      <c r="F445" s="250"/>
    </row>
    <row r="446" spans="1:6" s="215" customFormat="1" ht="20.25">
      <c r="A446" s="247"/>
      <c r="B446" s="250"/>
      <c r="C446" s="249"/>
      <c r="D446" s="250"/>
      <c r="E446" s="250"/>
      <c r="F446" s="250"/>
    </row>
    <row r="447" spans="1:6" s="215" customFormat="1" ht="20.25">
      <c r="A447" s="247"/>
      <c r="B447" s="250"/>
      <c r="C447" s="249"/>
      <c r="D447" s="250"/>
      <c r="E447" s="250"/>
      <c r="F447" s="250"/>
    </row>
    <row r="448" spans="1:6" s="215" customFormat="1" ht="20.25">
      <c r="A448" s="247"/>
      <c r="B448" s="250"/>
      <c r="C448" s="249"/>
      <c r="D448" s="250"/>
      <c r="E448" s="250"/>
      <c r="F448" s="250"/>
    </row>
    <row r="449" spans="1:6" s="215" customFormat="1" ht="20.25">
      <c r="A449" s="247"/>
      <c r="B449" s="250"/>
      <c r="C449" s="249"/>
      <c r="D449" s="250"/>
      <c r="E449" s="250"/>
      <c r="F449" s="250"/>
    </row>
    <row r="450" spans="1:6" s="215" customFormat="1" ht="20.25">
      <c r="A450" s="247"/>
      <c r="B450" s="250"/>
      <c r="C450" s="249"/>
      <c r="D450" s="250"/>
      <c r="E450" s="250"/>
      <c r="F450" s="250"/>
    </row>
    <row r="451" spans="1:6" s="215" customFormat="1" ht="20.25">
      <c r="A451" s="247"/>
      <c r="B451" s="250"/>
      <c r="C451" s="249"/>
      <c r="D451" s="250"/>
      <c r="E451" s="250"/>
      <c r="F451" s="250"/>
    </row>
    <row r="452" spans="1:6" s="215" customFormat="1" ht="20.25">
      <c r="A452" s="247"/>
      <c r="B452" s="250"/>
      <c r="C452" s="249"/>
      <c r="D452" s="250"/>
      <c r="E452" s="250"/>
      <c r="F452" s="250"/>
    </row>
    <row r="453" spans="1:6" s="215" customFormat="1" ht="20.25">
      <c r="A453" s="247"/>
      <c r="B453" s="250"/>
      <c r="C453" s="249"/>
      <c r="D453" s="250"/>
      <c r="E453" s="250"/>
      <c r="F453" s="250"/>
    </row>
    <row r="454" spans="1:6" s="215" customFormat="1" ht="20.25">
      <c r="A454" s="247"/>
      <c r="B454" s="250"/>
      <c r="C454" s="249"/>
      <c r="D454" s="250"/>
      <c r="E454" s="250"/>
      <c r="F454" s="250"/>
    </row>
    <row r="455" spans="1:6" s="215" customFormat="1" ht="20.25">
      <c r="A455" s="247"/>
      <c r="B455" s="250"/>
      <c r="C455" s="249"/>
      <c r="D455" s="250"/>
      <c r="E455" s="250"/>
      <c r="F455" s="250"/>
    </row>
    <row r="456" spans="1:6" s="215" customFormat="1" ht="20.25">
      <c r="A456" s="247"/>
      <c r="B456" s="250"/>
      <c r="C456" s="249"/>
      <c r="D456" s="250"/>
      <c r="E456" s="250"/>
      <c r="F456" s="250"/>
    </row>
    <row r="457" spans="1:6" s="215" customFormat="1" ht="20.25">
      <c r="A457" s="247"/>
      <c r="B457" s="250"/>
      <c r="C457" s="249"/>
      <c r="D457" s="250"/>
      <c r="E457" s="250"/>
      <c r="F457" s="250"/>
    </row>
    <row r="458" spans="1:6" s="215" customFormat="1" ht="20.25">
      <c r="A458" s="247"/>
      <c r="B458" s="250"/>
      <c r="C458" s="249"/>
      <c r="D458" s="250"/>
      <c r="E458" s="250"/>
      <c r="F458" s="250"/>
    </row>
    <row r="459" spans="1:6" s="215" customFormat="1" ht="20.25">
      <c r="A459" s="247"/>
      <c r="B459" s="250"/>
      <c r="C459" s="249"/>
      <c r="D459" s="250"/>
      <c r="E459" s="250"/>
      <c r="F459" s="250"/>
    </row>
    <row r="460" spans="1:6" s="215" customFormat="1" ht="20.25">
      <c r="A460" s="247"/>
      <c r="B460" s="250"/>
      <c r="C460" s="249"/>
      <c r="D460" s="250"/>
      <c r="E460" s="250"/>
      <c r="F460" s="250"/>
    </row>
    <row r="461" spans="1:6" s="215" customFormat="1" ht="20.25">
      <c r="A461" s="247"/>
      <c r="B461" s="250"/>
      <c r="C461" s="249"/>
      <c r="D461" s="250"/>
      <c r="E461" s="250"/>
      <c r="F461" s="250"/>
    </row>
    <row r="462" spans="1:6" s="215" customFormat="1" ht="20.25">
      <c r="A462" s="247"/>
      <c r="B462" s="250"/>
      <c r="C462" s="249"/>
      <c r="D462" s="250"/>
      <c r="E462" s="250"/>
      <c r="F462" s="250"/>
    </row>
    <row r="463" spans="1:6" s="215" customFormat="1" ht="20.25">
      <c r="A463" s="247"/>
      <c r="B463" s="250"/>
      <c r="C463" s="249"/>
      <c r="D463" s="250"/>
      <c r="E463" s="250"/>
      <c r="F463" s="250"/>
    </row>
    <row r="464" spans="1:6" s="215" customFormat="1" ht="20.25">
      <c r="A464" s="247"/>
      <c r="B464" s="250"/>
      <c r="C464" s="249"/>
      <c r="D464" s="250"/>
      <c r="E464" s="250"/>
      <c r="F464" s="250"/>
    </row>
    <row r="465" spans="1:6" s="215" customFormat="1" ht="20.25">
      <c r="A465" s="247"/>
      <c r="B465" s="250"/>
      <c r="C465" s="249"/>
      <c r="D465" s="250"/>
      <c r="E465" s="250"/>
      <c r="F465" s="250"/>
    </row>
    <row r="466" spans="1:6" s="215" customFormat="1" ht="20.25">
      <c r="A466" s="247"/>
      <c r="B466" s="250"/>
      <c r="C466" s="249"/>
      <c r="D466" s="250"/>
      <c r="E466" s="250"/>
      <c r="F466" s="250"/>
    </row>
    <row r="467" spans="1:6" s="215" customFormat="1" ht="20.25">
      <c r="A467" s="247"/>
      <c r="B467" s="250"/>
      <c r="C467" s="249"/>
      <c r="D467" s="250"/>
      <c r="E467" s="250"/>
      <c r="F467" s="250"/>
    </row>
    <row r="468" spans="1:6" s="215" customFormat="1" ht="20.25">
      <c r="A468" s="247"/>
      <c r="B468" s="250"/>
      <c r="C468" s="249"/>
      <c r="D468" s="250"/>
      <c r="E468" s="250"/>
      <c r="F468" s="250"/>
    </row>
    <row r="469" spans="1:6" s="215" customFormat="1" ht="20.25">
      <c r="A469" s="247"/>
      <c r="B469" s="250"/>
      <c r="C469" s="249"/>
      <c r="D469" s="250"/>
      <c r="E469" s="250"/>
      <c r="F469" s="250"/>
    </row>
    <row r="470" spans="1:6" s="215" customFormat="1" ht="20.25">
      <c r="A470" s="247"/>
      <c r="B470" s="250"/>
      <c r="C470" s="249"/>
      <c r="D470" s="250"/>
      <c r="E470" s="250"/>
      <c r="F470" s="250"/>
    </row>
    <row r="471" spans="1:6" s="215" customFormat="1" ht="20.25">
      <c r="A471" s="247"/>
      <c r="B471" s="250"/>
      <c r="C471" s="249"/>
      <c r="D471" s="250"/>
      <c r="E471" s="250"/>
      <c r="F471" s="250"/>
    </row>
    <row r="472" spans="1:6" s="215" customFormat="1" ht="20.25">
      <c r="A472" s="247"/>
      <c r="B472" s="250"/>
      <c r="C472" s="249"/>
      <c r="D472" s="250"/>
      <c r="E472" s="250"/>
      <c r="F472" s="250"/>
    </row>
    <row r="473" spans="1:6" s="215" customFormat="1" ht="20.25">
      <c r="A473" s="247"/>
      <c r="B473" s="250"/>
      <c r="C473" s="249"/>
      <c r="D473" s="250"/>
      <c r="E473" s="250"/>
      <c r="F473" s="250"/>
    </row>
    <row r="474" spans="1:6" s="215" customFormat="1" ht="20.25">
      <c r="A474" s="247"/>
      <c r="B474" s="250"/>
      <c r="C474" s="249"/>
      <c r="D474" s="250"/>
      <c r="E474" s="250"/>
      <c r="F474" s="250"/>
    </row>
    <row r="475" spans="1:6" s="215" customFormat="1" ht="20.25">
      <c r="A475" s="247"/>
      <c r="B475" s="250"/>
      <c r="C475" s="249"/>
      <c r="D475" s="250"/>
      <c r="E475" s="250"/>
      <c r="F475" s="250"/>
    </row>
    <row r="476" spans="1:6" s="215" customFormat="1" ht="20.25">
      <c r="A476" s="247"/>
      <c r="B476" s="250"/>
      <c r="C476" s="249"/>
      <c r="D476" s="250"/>
      <c r="E476" s="250"/>
      <c r="F476" s="250"/>
    </row>
    <row r="477" spans="1:6" s="215" customFormat="1" ht="20.25">
      <c r="A477" s="247"/>
      <c r="B477" s="250"/>
      <c r="C477" s="249"/>
      <c r="D477" s="250"/>
      <c r="E477" s="250"/>
      <c r="F477" s="250"/>
    </row>
    <row r="478" spans="1:6" s="215" customFormat="1" ht="20.25">
      <c r="A478" s="247"/>
      <c r="B478" s="250"/>
      <c r="C478" s="249"/>
      <c r="D478" s="250"/>
      <c r="E478" s="250"/>
      <c r="F478" s="250"/>
    </row>
    <row r="479" spans="1:6" s="215" customFormat="1" ht="20.25">
      <c r="A479" s="247"/>
      <c r="B479" s="250"/>
      <c r="C479" s="249"/>
      <c r="D479" s="250"/>
      <c r="E479" s="250"/>
      <c r="F479" s="250"/>
    </row>
    <row r="480" spans="1:6" s="215" customFormat="1" ht="20.25">
      <c r="A480" s="247"/>
      <c r="B480" s="250"/>
      <c r="C480" s="249"/>
      <c r="D480" s="250"/>
      <c r="E480" s="250"/>
      <c r="F480" s="250"/>
    </row>
    <row r="481" spans="1:6" s="215" customFormat="1" ht="20.25">
      <c r="A481" s="247"/>
      <c r="B481" s="250"/>
      <c r="C481" s="249"/>
      <c r="D481" s="250"/>
      <c r="E481" s="250"/>
      <c r="F481" s="250"/>
    </row>
    <row r="482" spans="1:6" s="215" customFormat="1" ht="20.25">
      <c r="A482" s="247"/>
      <c r="B482" s="250"/>
      <c r="C482" s="249"/>
      <c r="D482" s="250"/>
      <c r="E482" s="250"/>
      <c r="F482" s="250"/>
    </row>
    <row r="483" spans="1:6" s="215" customFormat="1" ht="20.25">
      <c r="A483" s="247"/>
      <c r="B483" s="250"/>
      <c r="C483" s="249"/>
      <c r="D483" s="250"/>
      <c r="E483" s="250"/>
      <c r="F483" s="250"/>
    </row>
    <row r="484" spans="1:6" s="215" customFormat="1" ht="20.25">
      <c r="A484" s="247"/>
      <c r="B484" s="250"/>
      <c r="C484" s="249"/>
      <c r="D484" s="250"/>
      <c r="E484" s="250"/>
      <c r="F484" s="250"/>
    </row>
    <row r="485" spans="1:6" s="215" customFormat="1" ht="20.25">
      <c r="A485" s="247"/>
      <c r="B485" s="250"/>
      <c r="C485" s="249"/>
      <c r="D485" s="250"/>
      <c r="E485" s="250"/>
      <c r="F485" s="250"/>
    </row>
    <row r="486" spans="1:6" s="215" customFormat="1" ht="20.25">
      <c r="A486" s="247"/>
      <c r="B486" s="250"/>
      <c r="C486" s="249"/>
      <c r="D486" s="250"/>
      <c r="E486" s="250"/>
      <c r="F486" s="250"/>
    </row>
    <row r="487" spans="1:6" s="215" customFormat="1" ht="20.25">
      <c r="A487" s="247"/>
      <c r="B487" s="250"/>
      <c r="C487" s="249"/>
      <c r="D487" s="250"/>
      <c r="E487" s="250"/>
      <c r="F487" s="250"/>
    </row>
    <row r="488" spans="1:6" s="215" customFormat="1" ht="20.25">
      <c r="A488" s="247"/>
      <c r="B488" s="250"/>
      <c r="C488" s="249"/>
      <c r="D488" s="250"/>
      <c r="E488" s="250"/>
      <c r="F488" s="250"/>
    </row>
    <row r="489" spans="1:6" s="215" customFormat="1" ht="20.25">
      <c r="A489" s="247"/>
      <c r="B489" s="250"/>
      <c r="C489" s="249"/>
      <c r="D489" s="250"/>
      <c r="E489" s="250"/>
      <c r="F489" s="250"/>
    </row>
    <row r="490" spans="1:6" s="215" customFormat="1" ht="20.25">
      <c r="A490" s="247"/>
      <c r="B490" s="250"/>
      <c r="C490" s="249"/>
      <c r="D490" s="250"/>
      <c r="E490" s="250"/>
      <c r="F490" s="250"/>
    </row>
    <row r="491" spans="1:6" s="215" customFormat="1" ht="20.25">
      <c r="A491" s="247"/>
      <c r="B491" s="250"/>
      <c r="C491" s="249"/>
      <c r="D491" s="250"/>
      <c r="E491" s="250"/>
      <c r="F491" s="250"/>
    </row>
    <row r="492" spans="1:6" s="215" customFormat="1" ht="20.25">
      <c r="A492" s="247"/>
      <c r="B492" s="250"/>
      <c r="C492" s="249"/>
      <c r="D492" s="250"/>
      <c r="E492" s="250"/>
      <c r="F492" s="250"/>
    </row>
    <row r="493" spans="1:6" s="215" customFormat="1" ht="20.25">
      <c r="A493" s="247"/>
      <c r="B493" s="250"/>
      <c r="C493" s="249"/>
      <c r="D493" s="250"/>
      <c r="E493" s="250"/>
      <c r="F493" s="250"/>
    </row>
    <row r="494" spans="1:6" s="215" customFormat="1" ht="20.25">
      <c r="A494" s="247"/>
      <c r="B494" s="250"/>
      <c r="C494" s="249"/>
      <c r="D494" s="250"/>
      <c r="E494" s="250"/>
      <c r="F494" s="250"/>
    </row>
    <row r="495" spans="1:6" s="215" customFormat="1" ht="20.25">
      <c r="A495" s="247"/>
      <c r="B495" s="250"/>
      <c r="C495" s="249"/>
      <c r="D495" s="250"/>
      <c r="E495" s="250"/>
      <c r="F495" s="250"/>
    </row>
    <row r="496" spans="1:6" s="215" customFormat="1" ht="20.25">
      <c r="A496" s="247"/>
      <c r="B496" s="250"/>
      <c r="C496" s="249"/>
      <c r="D496" s="250"/>
      <c r="E496" s="250"/>
      <c r="F496" s="250"/>
    </row>
    <row r="497" spans="1:6" s="215" customFormat="1" ht="20.25">
      <c r="A497" s="247"/>
      <c r="B497" s="250"/>
      <c r="C497" s="249"/>
      <c r="D497" s="250"/>
      <c r="E497" s="250"/>
      <c r="F497" s="250"/>
    </row>
    <row r="498" spans="1:6" s="215" customFormat="1" ht="20.25">
      <c r="A498" s="247"/>
      <c r="B498" s="250"/>
      <c r="C498" s="249"/>
      <c r="D498" s="250"/>
      <c r="E498" s="250"/>
      <c r="F498" s="250"/>
    </row>
    <row r="499" spans="1:6" s="215" customFormat="1" ht="20.25">
      <c r="A499" s="247"/>
      <c r="B499" s="250"/>
      <c r="C499" s="249"/>
      <c r="D499" s="250"/>
      <c r="E499" s="250"/>
      <c r="F499" s="250"/>
    </row>
    <row r="500" spans="1:6" s="215" customFormat="1" ht="20.25">
      <c r="A500" s="247"/>
      <c r="B500" s="250"/>
      <c r="C500" s="249"/>
      <c r="D500" s="250"/>
      <c r="E500" s="250"/>
      <c r="F500" s="250"/>
    </row>
    <row r="501" spans="1:6" s="215" customFormat="1" ht="20.25">
      <c r="A501" s="247"/>
      <c r="B501" s="250"/>
      <c r="C501" s="249"/>
      <c r="D501" s="250"/>
      <c r="E501" s="250"/>
      <c r="F501" s="250"/>
    </row>
    <row r="502" spans="1:6" s="215" customFormat="1" ht="20.25">
      <c r="A502" s="247"/>
      <c r="B502" s="250"/>
      <c r="C502" s="249"/>
      <c r="D502" s="250"/>
      <c r="E502" s="250"/>
      <c r="F502" s="250"/>
    </row>
    <row r="503" spans="1:6" s="215" customFormat="1" ht="20.25">
      <c r="A503" s="247"/>
      <c r="B503" s="250"/>
      <c r="C503" s="249"/>
      <c r="D503" s="250"/>
      <c r="E503" s="250"/>
      <c r="F503" s="250"/>
    </row>
    <row r="504" spans="1:6" s="215" customFormat="1" ht="20.25">
      <c r="A504" s="247"/>
      <c r="B504" s="250"/>
      <c r="C504" s="249"/>
      <c r="D504" s="250"/>
      <c r="E504" s="250"/>
      <c r="F504" s="250"/>
    </row>
    <row r="505" spans="1:6" s="215" customFormat="1" ht="20.25">
      <c r="A505" s="247"/>
      <c r="B505" s="250"/>
      <c r="C505" s="249"/>
      <c r="D505" s="250"/>
      <c r="E505" s="250"/>
      <c r="F505" s="250"/>
    </row>
    <row r="506" spans="1:6" s="215" customFormat="1" ht="20.25">
      <c r="A506" s="247"/>
      <c r="B506" s="250"/>
      <c r="C506" s="249"/>
      <c r="D506" s="250"/>
      <c r="E506" s="250"/>
      <c r="F506" s="250"/>
    </row>
    <row r="507" spans="1:6" s="215" customFormat="1" ht="20.25">
      <c r="A507" s="247"/>
      <c r="B507" s="250"/>
      <c r="C507" s="249"/>
      <c r="D507" s="250"/>
      <c r="E507" s="250"/>
      <c r="F507" s="250"/>
    </row>
    <row r="508" spans="1:6" s="215" customFormat="1" ht="20.25">
      <c r="A508" s="247"/>
      <c r="B508" s="250"/>
      <c r="C508" s="249"/>
      <c r="D508" s="250"/>
      <c r="E508" s="250"/>
      <c r="F508" s="250"/>
    </row>
    <row r="509" spans="1:6" s="215" customFormat="1" ht="20.25">
      <c r="A509" s="247"/>
      <c r="B509" s="250"/>
      <c r="C509" s="249"/>
      <c r="D509" s="250"/>
      <c r="E509" s="250"/>
      <c r="F509" s="250"/>
    </row>
    <row r="510" spans="1:6" s="215" customFormat="1" ht="20.25">
      <c r="A510" s="247"/>
      <c r="B510" s="250"/>
      <c r="C510" s="249"/>
      <c r="D510" s="250"/>
      <c r="E510" s="250"/>
      <c r="F510" s="250"/>
    </row>
    <row r="511" spans="1:6" s="215" customFormat="1" ht="20.25">
      <c r="A511" s="247"/>
      <c r="B511" s="250"/>
      <c r="C511" s="249"/>
      <c r="D511" s="250"/>
      <c r="E511" s="250"/>
      <c r="F511" s="250"/>
    </row>
    <row r="512" spans="1:6" s="215" customFormat="1" ht="20.25">
      <c r="A512" s="247"/>
      <c r="B512" s="250"/>
      <c r="C512" s="249"/>
      <c r="D512" s="250"/>
      <c r="E512" s="250"/>
      <c r="F512" s="250"/>
    </row>
    <row r="513" spans="1:6" s="215" customFormat="1" ht="20.25">
      <c r="A513" s="247"/>
      <c r="B513" s="250"/>
      <c r="C513" s="249"/>
      <c r="D513" s="250"/>
      <c r="E513" s="250"/>
      <c r="F513" s="250"/>
    </row>
    <row r="514" spans="1:6" s="215" customFormat="1" ht="20.25">
      <c r="A514" s="247"/>
      <c r="B514" s="250"/>
      <c r="C514" s="249"/>
      <c r="D514" s="250"/>
      <c r="E514" s="250"/>
      <c r="F514" s="250"/>
    </row>
    <row r="515" spans="1:6" s="215" customFormat="1" ht="20.25">
      <c r="A515" s="247"/>
      <c r="B515" s="250"/>
      <c r="C515" s="249"/>
      <c r="D515" s="250"/>
      <c r="E515" s="250"/>
      <c r="F515" s="250"/>
    </row>
    <row r="516" spans="1:6" s="215" customFormat="1" ht="20.25">
      <c r="A516" s="247"/>
      <c r="B516" s="250"/>
      <c r="C516" s="249"/>
      <c r="D516" s="250"/>
      <c r="E516" s="250"/>
      <c r="F516" s="250"/>
    </row>
    <row r="517" spans="1:6" s="215" customFormat="1" ht="20.25">
      <c r="A517" s="247"/>
      <c r="B517" s="250"/>
      <c r="C517" s="249"/>
      <c r="D517" s="250"/>
      <c r="E517" s="250"/>
      <c r="F517" s="250"/>
    </row>
    <row r="518" spans="1:6" s="215" customFormat="1" ht="20.25">
      <c r="A518" s="247"/>
      <c r="B518" s="250"/>
      <c r="C518" s="249"/>
      <c r="D518" s="250"/>
      <c r="E518" s="250"/>
      <c r="F518" s="250"/>
    </row>
    <row r="519" spans="1:6" s="215" customFormat="1" ht="20.25">
      <c r="A519" s="247"/>
      <c r="B519" s="250"/>
      <c r="C519" s="249"/>
      <c r="D519" s="250"/>
      <c r="E519" s="250"/>
      <c r="F519" s="250"/>
    </row>
    <row r="520" spans="1:6" s="215" customFormat="1" ht="20.25">
      <c r="A520" s="247"/>
      <c r="B520" s="250"/>
      <c r="C520" s="249"/>
      <c r="D520" s="250"/>
      <c r="E520" s="250"/>
      <c r="F520" s="250"/>
    </row>
    <row r="521" spans="1:6" s="215" customFormat="1" ht="20.25">
      <c r="A521" s="247"/>
      <c r="B521" s="250"/>
      <c r="C521" s="249"/>
      <c r="D521" s="250"/>
      <c r="E521" s="250"/>
      <c r="F521" s="250"/>
    </row>
    <row r="522" spans="1:6" s="215" customFormat="1" ht="20.25">
      <c r="A522" s="247"/>
      <c r="B522" s="250"/>
      <c r="C522" s="249"/>
      <c r="D522" s="250"/>
      <c r="E522" s="250"/>
      <c r="F522" s="250"/>
    </row>
    <row r="523" spans="1:6" s="215" customFormat="1" ht="20.25">
      <c r="A523" s="247"/>
      <c r="B523" s="250"/>
      <c r="C523" s="249"/>
      <c r="D523" s="250"/>
      <c r="E523" s="250"/>
      <c r="F523" s="250"/>
    </row>
    <row r="524" spans="1:6" s="215" customFormat="1" ht="20.25">
      <c r="A524" s="247"/>
      <c r="B524" s="250"/>
      <c r="C524" s="249"/>
      <c r="D524" s="250"/>
      <c r="E524" s="250"/>
      <c r="F524" s="250"/>
    </row>
    <row r="525" spans="1:6" s="215" customFormat="1" ht="20.25">
      <c r="A525" s="247"/>
      <c r="B525" s="250"/>
      <c r="C525" s="249"/>
      <c r="D525" s="250"/>
      <c r="E525" s="250"/>
      <c r="F525" s="250"/>
    </row>
    <row r="526" spans="1:6" s="215" customFormat="1" ht="20.25">
      <c r="A526" s="247"/>
      <c r="B526" s="250"/>
      <c r="C526" s="249"/>
      <c r="D526" s="250"/>
      <c r="E526" s="250"/>
      <c r="F526" s="250"/>
    </row>
    <row r="527" spans="1:6" s="215" customFormat="1" ht="20.25">
      <c r="A527" s="247"/>
      <c r="B527" s="250"/>
      <c r="C527" s="249"/>
      <c r="D527" s="250"/>
      <c r="E527" s="250"/>
      <c r="F527" s="250"/>
    </row>
    <row r="528" spans="1:6" s="215" customFormat="1" ht="20.25">
      <c r="A528" s="247"/>
      <c r="B528" s="250"/>
      <c r="C528" s="249"/>
      <c r="D528" s="250"/>
      <c r="E528" s="250"/>
      <c r="F528" s="250"/>
    </row>
    <row r="529" spans="1:6" s="215" customFormat="1" ht="20.25">
      <c r="A529" s="247"/>
      <c r="B529" s="250"/>
      <c r="C529" s="249"/>
      <c r="D529" s="250"/>
      <c r="E529" s="250"/>
      <c r="F529" s="250"/>
    </row>
    <row r="530" spans="1:6" s="215" customFormat="1" ht="20.25">
      <c r="A530" s="247"/>
      <c r="B530" s="250"/>
      <c r="C530" s="249"/>
      <c r="D530" s="250"/>
      <c r="E530" s="250"/>
      <c r="F530" s="250"/>
    </row>
    <row r="531" spans="1:6" s="215" customFormat="1" ht="20.25">
      <c r="A531" s="247"/>
      <c r="B531" s="250"/>
      <c r="C531" s="249"/>
      <c r="D531" s="250"/>
      <c r="E531" s="250"/>
      <c r="F531" s="250"/>
    </row>
    <row r="532" spans="1:6" s="215" customFormat="1" ht="20.25">
      <c r="A532" s="247"/>
      <c r="B532" s="250"/>
      <c r="C532" s="249"/>
      <c r="D532" s="250"/>
      <c r="E532" s="250"/>
      <c r="F532" s="250"/>
    </row>
    <row r="533" spans="1:6" s="215" customFormat="1" ht="20.25">
      <c r="A533" s="247"/>
      <c r="B533" s="250"/>
      <c r="C533" s="249"/>
      <c r="D533" s="250"/>
      <c r="E533" s="250"/>
      <c r="F533" s="250"/>
    </row>
    <row r="534" spans="1:6" s="215" customFormat="1" ht="20.25">
      <c r="A534" s="247"/>
      <c r="B534" s="250"/>
      <c r="C534" s="249"/>
      <c r="D534" s="250"/>
      <c r="E534" s="250"/>
      <c r="F534" s="250"/>
    </row>
    <row r="535" spans="1:6" s="215" customFormat="1" ht="20.25">
      <c r="A535" s="247"/>
      <c r="B535" s="250"/>
      <c r="C535" s="249"/>
      <c r="D535" s="250"/>
      <c r="E535" s="250"/>
      <c r="F535" s="250"/>
    </row>
    <row r="536" spans="1:6" s="215" customFormat="1" ht="20.25">
      <c r="A536" s="247"/>
      <c r="B536" s="250"/>
      <c r="C536" s="249"/>
      <c r="D536" s="250"/>
      <c r="E536" s="250"/>
      <c r="F536" s="250"/>
    </row>
    <row r="537" spans="1:6" s="215" customFormat="1" ht="20.25">
      <c r="A537" s="247"/>
      <c r="B537" s="250"/>
      <c r="C537" s="249"/>
      <c r="D537" s="250"/>
      <c r="E537" s="250"/>
      <c r="F537" s="250"/>
    </row>
    <row r="538" spans="1:6" s="215" customFormat="1" ht="20.25">
      <c r="A538" s="247"/>
      <c r="B538" s="250"/>
      <c r="C538" s="249"/>
      <c r="D538" s="250"/>
      <c r="E538" s="250"/>
      <c r="F538" s="250"/>
    </row>
    <row r="539" spans="1:6" s="215" customFormat="1" ht="20.25">
      <c r="A539" s="247"/>
      <c r="B539" s="250"/>
      <c r="C539" s="249"/>
      <c r="D539" s="250"/>
      <c r="E539" s="250"/>
      <c r="F539" s="250"/>
    </row>
    <row r="540" spans="1:6" s="215" customFormat="1" ht="20.25">
      <c r="A540" s="247"/>
      <c r="B540" s="250"/>
      <c r="C540" s="249"/>
      <c r="D540" s="250"/>
      <c r="E540" s="250"/>
      <c r="F540" s="250"/>
    </row>
    <row r="541" spans="1:6" s="215" customFormat="1" ht="20.25">
      <c r="A541" s="247"/>
      <c r="B541" s="250"/>
      <c r="C541" s="249"/>
      <c r="D541" s="250"/>
      <c r="E541" s="250"/>
      <c r="F541" s="250"/>
    </row>
    <row r="542" spans="1:6" s="215" customFormat="1" ht="20.25">
      <c r="A542" s="247"/>
      <c r="B542" s="250"/>
      <c r="C542" s="249"/>
      <c r="D542" s="250"/>
      <c r="E542" s="250"/>
      <c r="F542" s="250"/>
    </row>
    <row r="543" spans="1:6" s="215" customFormat="1" ht="20.25">
      <c r="A543" s="247"/>
      <c r="B543" s="250"/>
      <c r="C543" s="249"/>
      <c r="D543" s="250"/>
      <c r="E543" s="250"/>
      <c r="F543" s="250"/>
    </row>
    <row r="544" spans="1:6" s="215" customFormat="1" ht="20.25">
      <c r="A544" s="247"/>
      <c r="B544" s="250"/>
      <c r="C544" s="249"/>
      <c r="D544" s="250"/>
      <c r="E544" s="250"/>
      <c r="F544" s="250"/>
    </row>
    <row r="545" spans="1:6" s="215" customFormat="1" ht="20.25">
      <c r="A545" s="247"/>
      <c r="B545" s="250"/>
      <c r="C545" s="249"/>
      <c r="D545" s="250"/>
      <c r="E545" s="250"/>
      <c r="F545" s="250"/>
    </row>
    <row r="546" spans="1:6" s="215" customFormat="1" ht="20.25">
      <c r="A546" s="247"/>
      <c r="B546" s="250"/>
      <c r="C546" s="249"/>
      <c r="D546" s="250"/>
      <c r="E546" s="250"/>
      <c r="F546" s="250"/>
    </row>
    <row r="547" spans="1:6" s="215" customFormat="1" ht="20.25">
      <c r="A547" s="247"/>
      <c r="B547" s="250"/>
      <c r="C547" s="249"/>
      <c r="D547" s="250"/>
      <c r="E547" s="250"/>
      <c r="F547" s="250"/>
    </row>
    <row r="548" spans="1:6" s="215" customFormat="1" ht="20.25">
      <c r="A548" s="247"/>
      <c r="B548" s="250"/>
      <c r="C548" s="249"/>
      <c r="D548" s="250"/>
      <c r="E548" s="250"/>
      <c r="F548" s="250"/>
    </row>
    <row r="549" spans="1:6" s="215" customFormat="1" ht="20.25">
      <c r="A549" s="247"/>
      <c r="B549" s="250"/>
      <c r="C549" s="249"/>
      <c r="D549" s="250"/>
      <c r="E549" s="250"/>
      <c r="F549" s="250"/>
    </row>
    <row r="550" spans="1:6" s="215" customFormat="1" ht="20.25">
      <c r="A550" s="247"/>
      <c r="B550" s="250"/>
      <c r="C550" s="249"/>
      <c r="D550" s="250"/>
      <c r="E550" s="250"/>
      <c r="F550" s="250"/>
    </row>
    <row r="551" spans="1:6" s="215" customFormat="1" ht="20.25">
      <c r="A551" s="247"/>
      <c r="B551" s="250"/>
      <c r="C551" s="249"/>
      <c r="D551" s="250"/>
      <c r="E551" s="250"/>
      <c r="F551" s="250"/>
    </row>
    <row r="552" spans="1:6" s="215" customFormat="1" ht="20.25">
      <c r="A552" s="247"/>
      <c r="B552" s="250"/>
      <c r="C552" s="249"/>
      <c r="D552" s="250"/>
      <c r="E552" s="250"/>
      <c r="F552" s="250"/>
    </row>
    <row r="553" spans="1:6" s="215" customFormat="1" ht="20.25">
      <c r="A553" s="247"/>
      <c r="B553" s="250"/>
      <c r="C553" s="249"/>
      <c r="D553" s="250"/>
      <c r="E553" s="250"/>
      <c r="F553" s="250"/>
    </row>
    <row r="554" spans="1:6" s="215" customFormat="1" ht="20.25">
      <c r="A554" s="247"/>
      <c r="B554" s="250"/>
      <c r="C554" s="249"/>
      <c r="D554" s="250"/>
      <c r="E554" s="250"/>
      <c r="F554" s="250"/>
    </row>
    <row r="555" spans="1:6" s="215" customFormat="1" ht="20.25">
      <c r="A555" s="247"/>
      <c r="B555" s="250"/>
      <c r="C555" s="249"/>
      <c r="D555" s="250"/>
      <c r="E555" s="250"/>
      <c r="F555" s="250"/>
    </row>
    <row r="556" spans="1:6" s="215" customFormat="1" ht="20.25">
      <c r="A556" s="247"/>
      <c r="B556" s="250"/>
      <c r="C556" s="249"/>
      <c r="D556" s="250"/>
      <c r="E556" s="250"/>
      <c r="F556" s="250"/>
    </row>
    <row r="557" spans="1:6" s="215" customFormat="1" ht="20.25">
      <c r="A557" s="247"/>
      <c r="B557" s="250"/>
      <c r="C557" s="249"/>
      <c r="D557" s="250"/>
      <c r="E557" s="250"/>
      <c r="F557" s="250"/>
    </row>
    <row r="558" spans="1:6" s="215" customFormat="1" ht="20.25">
      <c r="A558" s="247"/>
      <c r="B558" s="250"/>
      <c r="C558" s="249"/>
      <c r="D558" s="250"/>
      <c r="E558" s="250"/>
      <c r="F558" s="250"/>
    </row>
    <row r="559" spans="1:6" s="215" customFormat="1" ht="20.25">
      <c r="A559" s="247"/>
      <c r="B559" s="250"/>
      <c r="C559" s="249"/>
      <c r="D559" s="250"/>
      <c r="E559" s="250"/>
      <c r="F559" s="250"/>
    </row>
    <row r="560" spans="1:6" s="215" customFormat="1" ht="20.25">
      <c r="A560" s="247"/>
      <c r="B560" s="250"/>
      <c r="C560" s="249"/>
      <c r="D560" s="250"/>
      <c r="E560" s="250"/>
      <c r="F560" s="250"/>
    </row>
    <row r="561" spans="1:6" s="215" customFormat="1" ht="20.25">
      <c r="A561" s="247"/>
      <c r="B561" s="250"/>
      <c r="C561" s="249"/>
      <c r="D561" s="250"/>
      <c r="E561" s="250"/>
      <c r="F561" s="250"/>
    </row>
    <row r="562" spans="1:6" s="215" customFormat="1" ht="20.25">
      <c r="A562" s="247"/>
      <c r="B562" s="250"/>
      <c r="C562" s="249"/>
      <c r="D562" s="250"/>
      <c r="E562" s="250"/>
      <c r="F562" s="250"/>
    </row>
    <row r="563" spans="1:6" s="215" customFormat="1" ht="20.25">
      <c r="A563" s="247"/>
      <c r="B563" s="250"/>
      <c r="C563" s="249"/>
      <c r="D563" s="250"/>
      <c r="E563" s="250"/>
      <c r="F563" s="250"/>
    </row>
    <row r="564" spans="1:6" s="215" customFormat="1" ht="20.25">
      <c r="A564" s="247"/>
      <c r="B564" s="250"/>
      <c r="C564" s="249"/>
      <c r="D564" s="250"/>
      <c r="E564" s="250"/>
      <c r="F564" s="250"/>
    </row>
    <row r="565" spans="1:6" s="215" customFormat="1" ht="20.25">
      <c r="A565" s="247"/>
      <c r="B565" s="250"/>
      <c r="C565" s="249"/>
      <c r="D565" s="250"/>
      <c r="E565" s="250"/>
      <c r="F565" s="250"/>
    </row>
    <row r="566" spans="1:6" s="215" customFormat="1" ht="20.25">
      <c r="A566" s="247"/>
      <c r="B566" s="250"/>
      <c r="C566" s="249"/>
      <c r="D566" s="250"/>
      <c r="E566" s="250"/>
      <c r="F566" s="250"/>
    </row>
    <row r="567" spans="1:6" s="215" customFormat="1" ht="20.25">
      <c r="A567" s="247"/>
      <c r="B567" s="250"/>
      <c r="C567" s="249"/>
      <c r="D567" s="250"/>
      <c r="E567" s="250"/>
      <c r="F567" s="250"/>
    </row>
    <row r="568" spans="1:6" s="215" customFormat="1" ht="20.25">
      <c r="A568" s="247"/>
      <c r="B568" s="250"/>
      <c r="C568" s="249"/>
      <c r="D568" s="250"/>
      <c r="E568" s="250"/>
      <c r="F568" s="250"/>
    </row>
    <row r="569" spans="1:6" s="215" customFormat="1" ht="20.25">
      <c r="A569" s="247"/>
      <c r="B569" s="250"/>
      <c r="C569" s="249"/>
      <c r="D569" s="250"/>
      <c r="E569" s="250"/>
      <c r="F569" s="250"/>
    </row>
    <row r="570" spans="1:6" s="215" customFormat="1" ht="20.25">
      <c r="A570" s="247"/>
      <c r="B570" s="250"/>
      <c r="C570" s="249"/>
      <c r="D570" s="250"/>
      <c r="E570" s="250"/>
      <c r="F570" s="250"/>
    </row>
    <row r="571" spans="1:6" s="215" customFormat="1" ht="20.25">
      <c r="A571" s="247"/>
      <c r="B571" s="250"/>
      <c r="C571" s="249"/>
      <c r="D571" s="250"/>
      <c r="E571" s="250"/>
      <c r="F571" s="250"/>
    </row>
    <row r="572" spans="1:6" s="215" customFormat="1" ht="20.25">
      <c r="A572" s="247"/>
      <c r="B572" s="250"/>
      <c r="C572" s="249"/>
      <c r="D572" s="250"/>
      <c r="E572" s="250"/>
      <c r="F572" s="250"/>
    </row>
    <row r="573" spans="1:6" s="215" customFormat="1" ht="20.25">
      <c r="A573" s="247"/>
      <c r="B573" s="250"/>
      <c r="C573" s="249"/>
      <c r="D573" s="250"/>
      <c r="E573" s="250"/>
      <c r="F573" s="250"/>
    </row>
    <row r="574" spans="1:6" s="215" customFormat="1" ht="20.25">
      <c r="A574" s="247"/>
      <c r="B574" s="250"/>
      <c r="C574" s="249"/>
      <c r="D574" s="250"/>
      <c r="E574" s="250"/>
      <c r="F574" s="250"/>
    </row>
    <row r="575" spans="1:6" s="215" customFormat="1" ht="20.25">
      <c r="A575" s="247"/>
      <c r="B575" s="250"/>
      <c r="C575" s="249"/>
      <c r="D575" s="250"/>
      <c r="E575" s="250"/>
      <c r="F575" s="250"/>
    </row>
    <row r="576" spans="1:6" s="215" customFormat="1" ht="20.25">
      <c r="A576" s="247"/>
      <c r="B576" s="250"/>
      <c r="C576" s="249"/>
      <c r="D576" s="250"/>
      <c r="E576" s="250"/>
      <c r="F576" s="250"/>
    </row>
    <row r="577" spans="1:6" s="215" customFormat="1" ht="20.25">
      <c r="A577" s="247"/>
      <c r="B577" s="250"/>
      <c r="C577" s="249"/>
      <c r="D577" s="250"/>
      <c r="E577" s="250"/>
      <c r="F577" s="250"/>
    </row>
    <row r="578" spans="1:6" s="215" customFormat="1" ht="20.25">
      <c r="A578" s="247"/>
      <c r="B578" s="250"/>
      <c r="C578" s="249"/>
      <c r="D578" s="250"/>
      <c r="E578" s="250"/>
      <c r="F578" s="250"/>
    </row>
    <row r="579" spans="1:6" s="215" customFormat="1" ht="20.25">
      <c r="A579" s="247"/>
      <c r="B579" s="250"/>
      <c r="C579" s="249"/>
      <c r="D579" s="250"/>
      <c r="E579" s="250"/>
      <c r="F579" s="250"/>
    </row>
    <row r="580" spans="1:6" s="215" customFormat="1" ht="20.25">
      <c r="A580" s="247"/>
      <c r="B580" s="250"/>
      <c r="C580" s="249"/>
      <c r="D580" s="250"/>
      <c r="E580" s="250"/>
      <c r="F580" s="250"/>
    </row>
    <row r="581" spans="1:6" s="215" customFormat="1" ht="20.25">
      <c r="A581" s="247"/>
      <c r="B581" s="250"/>
      <c r="C581" s="249"/>
      <c r="D581" s="250"/>
      <c r="E581" s="250"/>
      <c r="F581" s="250"/>
    </row>
    <row r="582" spans="1:6" s="215" customFormat="1" ht="20.25">
      <c r="A582" s="247"/>
      <c r="B582" s="250"/>
      <c r="C582" s="249"/>
      <c r="D582" s="250"/>
      <c r="E582" s="250"/>
      <c r="F582" s="250"/>
    </row>
    <row r="583" spans="1:6" s="215" customFormat="1" ht="20.25">
      <c r="A583" s="247"/>
      <c r="B583" s="250"/>
      <c r="C583" s="249"/>
      <c r="D583" s="250"/>
      <c r="E583" s="250"/>
      <c r="F583" s="250"/>
    </row>
    <row r="584" spans="1:6" s="215" customFormat="1" ht="20.25">
      <c r="A584" s="247"/>
      <c r="B584" s="250"/>
      <c r="C584" s="249"/>
      <c r="D584" s="250"/>
      <c r="E584" s="250"/>
      <c r="F584" s="250"/>
    </row>
    <row r="585" spans="1:6" s="215" customFormat="1" ht="20.25">
      <c r="A585" s="247"/>
      <c r="B585" s="250"/>
      <c r="C585" s="249"/>
      <c r="D585" s="250"/>
      <c r="E585" s="250"/>
      <c r="F585" s="250"/>
    </row>
    <row r="586" spans="1:6" s="215" customFormat="1" ht="20.25">
      <c r="A586" s="247"/>
      <c r="B586" s="250"/>
      <c r="C586" s="249"/>
      <c r="D586" s="250"/>
      <c r="E586" s="250"/>
      <c r="F586" s="250"/>
    </row>
    <row r="587" spans="1:6" s="215" customFormat="1" ht="20.25">
      <c r="A587" s="247"/>
      <c r="B587" s="250"/>
      <c r="C587" s="249"/>
      <c r="D587" s="250"/>
      <c r="E587" s="250"/>
      <c r="F587" s="250"/>
    </row>
    <row r="588" spans="1:6" s="215" customFormat="1" ht="20.25">
      <c r="A588" s="247"/>
      <c r="B588" s="250"/>
      <c r="C588" s="249"/>
      <c r="D588" s="250"/>
      <c r="E588" s="250"/>
      <c r="F588" s="250"/>
    </row>
    <row r="589" spans="1:6" s="215" customFormat="1" ht="20.25">
      <c r="A589" s="247"/>
      <c r="B589" s="250"/>
      <c r="C589" s="249"/>
      <c r="D589" s="250"/>
      <c r="E589" s="250"/>
      <c r="F589" s="250"/>
    </row>
    <row r="590" spans="1:6" s="215" customFormat="1" ht="20.25">
      <c r="A590" s="247"/>
      <c r="B590" s="250"/>
      <c r="C590" s="249"/>
      <c r="D590" s="250"/>
      <c r="E590" s="250"/>
      <c r="F590" s="250"/>
    </row>
    <row r="591" spans="1:6" s="215" customFormat="1" ht="20.25">
      <c r="A591" s="247"/>
      <c r="B591" s="250"/>
      <c r="C591" s="249"/>
      <c r="D591" s="250"/>
      <c r="E591" s="250"/>
      <c r="F591" s="250"/>
    </row>
    <row r="592" spans="1:6" s="215" customFormat="1" ht="20.25">
      <c r="A592" s="247"/>
      <c r="B592" s="250"/>
      <c r="C592" s="249"/>
      <c r="D592" s="250"/>
      <c r="E592" s="250"/>
      <c r="F592" s="250"/>
    </row>
    <row r="593" spans="1:6" s="215" customFormat="1" ht="20.25">
      <c r="A593" s="247"/>
      <c r="B593" s="250"/>
      <c r="C593" s="249"/>
      <c r="D593" s="250"/>
      <c r="E593" s="250"/>
      <c r="F593" s="250"/>
    </row>
    <row r="594" spans="1:6" s="215" customFormat="1" ht="20.25">
      <c r="A594" s="247"/>
      <c r="B594" s="250"/>
      <c r="C594" s="249"/>
      <c r="D594" s="250"/>
      <c r="E594" s="250"/>
      <c r="F594" s="250"/>
    </row>
    <row r="595" spans="1:6" s="215" customFormat="1" ht="20.25">
      <c r="A595" s="247"/>
      <c r="B595" s="250"/>
      <c r="C595" s="249"/>
      <c r="D595" s="250"/>
      <c r="E595" s="250"/>
      <c r="F595" s="250"/>
    </row>
    <row r="596" spans="1:6" s="215" customFormat="1" ht="20.25">
      <c r="A596" s="247"/>
      <c r="B596" s="250"/>
      <c r="C596" s="249"/>
      <c r="D596" s="250"/>
      <c r="E596" s="250"/>
      <c r="F596" s="250"/>
    </row>
    <row r="597" spans="1:6" s="215" customFormat="1" ht="20.25">
      <c r="A597" s="247"/>
      <c r="B597" s="250"/>
      <c r="C597" s="249"/>
      <c r="D597" s="250"/>
      <c r="E597" s="250"/>
      <c r="F597" s="250"/>
    </row>
    <row r="598" spans="1:6" s="215" customFormat="1" ht="20.25">
      <c r="A598" s="247"/>
      <c r="B598" s="250"/>
      <c r="C598" s="249"/>
      <c r="D598" s="250"/>
      <c r="E598" s="250"/>
      <c r="F598" s="250"/>
    </row>
    <row r="599" spans="1:6" s="215" customFormat="1" ht="20.25">
      <c r="A599" s="247"/>
      <c r="B599" s="250"/>
      <c r="C599" s="249"/>
      <c r="D599" s="250"/>
      <c r="E599" s="250"/>
      <c r="F599" s="250"/>
    </row>
    <row r="600" spans="1:6" s="215" customFormat="1" ht="20.25">
      <c r="A600" s="247"/>
      <c r="B600" s="250"/>
      <c r="C600" s="249"/>
      <c r="D600" s="250"/>
      <c r="E600" s="250"/>
      <c r="F600" s="250"/>
    </row>
    <row r="601" spans="1:6" s="215" customFormat="1" ht="20.25">
      <c r="A601" s="247"/>
      <c r="B601" s="250"/>
      <c r="C601" s="249"/>
      <c r="D601" s="250"/>
      <c r="E601" s="250"/>
      <c r="F601" s="250"/>
    </row>
    <row r="602" spans="1:6" s="215" customFormat="1" ht="20.25">
      <c r="A602" s="247"/>
      <c r="B602" s="250"/>
      <c r="C602" s="249"/>
      <c r="D602" s="250"/>
      <c r="E602" s="250"/>
      <c r="F602" s="250"/>
    </row>
    <row r="603" spans="1:6" s="215" customFormat="1" ht="20.25">
      <c r="A603" s="247"/>
      <c r="B603" s="250"/>
      <c r="C603" s="249"/>
      <c r="D603" s="250"/>
      <c r="E603" s="250"/>
      <c r="F603" s="250"/>
    </row>
    <row r="604" spans="1:6" s="215" customFormat="1" ht="20.25">
      <c r="A604" s="247"/>
      <c r="B604" s="250"/>
      <c r="C604" s="249"/>
      <c r="D604" s="250"/>
      <c r="E604" s="250"/>
      <c r="F604" s="250"/>
    </row>
    <row r="605" spans="1:6" s="215" customFormat="1" ht="20.25">
      <c r="A605" s="247"/>
      <c r="B605" s="250"/>
      <c r="C605" s="249"/>
      <c r="D605" s="250"/>
      <c r="E605" s="250"/>
      <c r="F605" s="250"/>
    </row>
    <row r="606" spans="1:6" s="215" customFormat="1" ht="20.25">
      <c r="A606" s="247"/>
      <c r="B606" s="250"/>
      <c r="C606" s="249"/>
      <c r="D606" s="250"/>
      <c r="E606" s="250"/>
      <c r="F606" s="250"/>
    </row>
    <row r="607" spans="1:6" s="215" customFormat="1" ht="20.25">
      <c r="A607" s="247"/>
      <c r="B607" s="250"/>
      <c r="C607" s="249"/>
      <c r="D607" s="250"/>
      <c r="E607" s="250"/>
      <c r="F607" s="250"/>
    </row>
    <row r="608" spans="1:6" s="215" customFormat="1" ht="20.25">
      <c r="A608" s="247"/>
      <c r="B608" s="250"/>
      <c r="C608" s="249"/>
      <c r="D608" s="250"/>
      <c r="E608" s="250"/>
      <c r="F608" s="250"/>
    </row>
    <row r="609" spans="1:6" s="215" customFormat="1" ht="20.25">
      <c r="A609" s="247"/>
      <c r="B609" s="250"/>
      <c r="C609" s="249"/>
      <c r="D609" s="250"/>
      <c r="E609" s="250"/>
      <c r="F609" s="250"/>
    </row>
    <row r="610" spans="1:6" s="215" customFormat="1" ht="20.25">
      <c r="A610" s="247"/>
      <c r="B610" s="250"/>
      <c r="C610" s="249"/>
      <c r="D610" s="250"/>
      <c r="E610" s="250"/>
      <c r="F610" s="250"/>
    </row>
    <row r="611" spans="1:6" s="215" customFormat="1" ht="20.25">
      <c r="A611" s="247"/>
      <c r="B611" s="250"/>
      <c r="C611" s="249"/>
      <c r="D611" s="250"/>
      <c r="E611" s="250"/>
      <c r="F611" s="250"/>
    </row>
    <row r="612" spans="1:6" s="215" customFormat="1" ht="20.25">
      <c r="A612" s="247"/>
      <c r="B612" s="250"/>
      <c r="C612" s="249"/>
      <c r="D612" s="250"/>
      <c r="E612" s="250"/>
      <c r="F612" s="250"/>
    </row>
    <row r="613" spans="1:6" s="215" customFormat="1" ht="20.25">
      <c r="A613" s="247"/>
      <c r="B613" s="250"/>
      <c r="C613" s="249"/>
      <c r="D613" s="250"/>
      <c r="E613" s="250"/>
      <c r="F613" s="250"/>
    </row>
    <row r="614" spans="1:6" s="215" customFormat="1" ht="20.25">
      <c r="A614" s="247"/>
      <c r="B614" s="250"/>
      <c r="C614" s="249"/>
      <c r="D614" s="250"/>
      <c r="E614" s="250"/>
      <c r="F614" s="250"/>
    </row>
    <row r="615" spans="1:6" s="215" customFormat="1" ht="20.25">
      <c r="A615" s="247"/>
      <c r="B615" s="250"/>
      <c r="C615" s="249"/>
      <c r="D615" s="250"/>
      <c r="E615" s="250"/>
      <c r="F615" s="250"/>
    </row>
    <row r="616" spans="1:6" s="215" customFormat="1" ht="20.25">
      <c r="A616" s="247"/>
      <c r="B616" s="250"/>
      <c r="C616" s="249"/>
      <c r="D616" s="250"/>
      <c r="E616" s="250"/>
      <c r="F616" s="250"/>
    </row>
    <row r="617" spans="1:6" s="215" customFormat="1" ht="20.25">
      <c r="A617" s="247"/>
      <c r="B617" s="250"/>
      <c r="C617" s="249"/>
      <c r="D617" s="250"/>
      <c r="E617" s="250"/>
      <c r="F617" s="250"/>
    </row>
    <row r="618" spans="1:6" s="215" customFormat="1" ht="20.25">
      <c r="A618" s="247"/>
      <c r="B618" s="250"/>
      <c r="C618" s="249"/>
      <c r="D618" s="250"/>
      <c r="E618" s="250"/>
      <c r="F618" s="250"/>
    </row>
    <row r="619" spans="1:6" s="215" customFormat="1" ht="20.25">
      <c r="A619" s="247"/>
      <c r="B619" s="250"/>
      <c r="C619" s="249"/>
      <c r="D619" s="250"/>
      <c r="E619" s="250"/>
      <c r="F619" s="250"/>
    </row>
    <row r="620" spans="1:6" s="215" customFormat="1" ht="20.25">
      <c r="A620" s="247"/>
      <c r="B620" s="250"/>
      <c r="C620" s="249"/>
      <c r="D620" s="250"/>
      <c r="E620" s="250"/>
      <c r="F620" s="250"/>
    </row>
    <row r="621" spans="1:6" s="215" customFormat="1" ht="20.25">
      <c r="A621" s="247"/>
      <c r="B621" s="250"/>
      <c r="C621" s="249"/>
      <c r="D621" s="250"/>
      <c r="E621" s="250"/>
      <c r="F621" s="250"/>
    </row>
    <row r="622" spans="1:6" s="215" customFormat="1" ht="20.25">
      <c r="A622" s="247"/>
      <c r="B622" s="250"/>
      <c r="C622" s="249"/>
      <c r="D622" s="250"/>
      <c r="E622" s="250"/>
      <c r="F622" s="250"/>
    </row>
    <row r="623" spans="1:6" s="215" customFormat="1" ht="20.25">
      <c r="A623" s="247"/>
      <c r="B623" s="250"/>
      <c r="C623" s="249"/>
      <c r="D623" s="250"/>
      <c r="E623" s="250"/>
      <c r="F623" s="250"/>
    </row>
    <row r="624" spans="1:6" s="215" customFormat="1" ht="20.25">
      <c r="A624" s="247"/>
      <c r="B624" s="250"/>
      <c r="C624" s="249"/>
      <c r="D624" s="250"/>
      <c r="E624" s="250"/>
      <c r="F624" s="250"/>
    </row>
    <row r="625" spans="1:6" s="215" customFormat="1" ht="20.25">
      <c r="A625" s="247"/>
      <c r="B625" s="250"/>
      <c r="C625" s="249"/>
      <c r="D625" s="250"/>
      <c r="E625" s="250"/>
      <c r="F625" s="250"/>
    </row>
    <row r="626" spans="1:6" s="215" customFormat="1" ht="20.25">
      <c r="A626" s="247"/>
      <c r="B626" s="250"/>
      <c r="C626" s="249"/>
      <c r="D626" s="250"/>
      <c r="E626" s="250"/>
      <c r="F626" s="250"/>
    </row>
    <row r="627" spans="1:6" s="215" customFormat="1" ht="20.25">
      <c r="A627" s="247"/>
      <c r="B627" s="250"/>
      <c r="C627" s="249"/>
      <c r="D627" s="250"/>
      <c r="E627" s="250"/>
      <c r="F627" s="250"/>
    </row>
    <row r="628" spans="1:6" s="215" customFormat="1" ht="20.25">
      <c r="A628" s="247"/>
      <c r="B628" s="250"/>
      <c r="C628" s="249"/>
      <c r="D628" s="250"/>
      <c r="E628" s="250"/>
      <c r="F628" s="250"/>
    </row>
    <row r="629" spans="1:6" s="215" customFormat="1" ht="20.25">
      <c r="A629" s="247"/>
      <c r="B629" s="250"/>
      <c r="C629" s="249"/>
      <c r="D629" s="250"/>
      <c r="E629" s="250"/>
      <c r="F629" s="250"/>
    </row>
    <row r="630" spans="1:6" s="215" customFormat="1" ht="20.25">
      <c r="A630" s="247"/>
      <c r="B630" s="250"/>
      <c r="C630" s="249"/>
      <c r="D630" s="250"/>
      <c r="E630" s="250"/>
      <c r="F630" s="250"/>
    </row>
    <row r="631" spans="1:6" s="215" customFormat="1" ht="20.25">
      <c r="A631" s="247"/>
      <c r="B631" s="250"/>
      <c r="C631" s="249"/>
      <c r="D631" s="250"/>
      <c r="E631" s="250"/>
      <c r="F631" s="250"/>
    </row>
    <row r="632" spans="1:6" s="215" customFormat="1" ht="20.25">
      <c r="A632" s="247"/>
      <c r="B632" s="250"/>
      <c r="C632" s="249"/>
      <c r="D632" s="250"/>
      <c r="E632" s="250"/>
      <c r="F632" s="250"/>
    </row>
    <row r="633" spans="1:6" s="215" customFormat="1" ht="20.25">
      <c r="A633" s="247"/>
      <c r="B633" s="250"/>
      <c r="C633" s="249"/>
      <c r="D633" s="250"/>
      <c r="E633" s="250"/>
      <c r="F633" s="250"/>
    </row>
    <row r="634" spans="1:6" s="215" customFormat="1" ht="20.25">
      <c r="A634" s="247"/>
      <c r="B634" s="250"/>
      <c r="C634" s="249"/>
      <c r="D634" s="250"/>
      <c r="E634" s="250"/>
      <c r="F634" s="250"/>
    </row>
    <row r="635" spans="1:6" s="215" customFormat="1" ht="20.25">
      <c r="A635" s="247"/>
      <c r="B635" s="250"/>
      <c r="C635" s="249"/>
      <c r="D635" s="250"/>
      <c r="E635" s="250"/>
      <c r="F635" s="250"/>
    </row>
    <row r="636" spans="1:6" s="215" customFormat="1" ht="20.25">
      <c r="A636" s="247"/>
      <c r="B636" s="250"/>
      <c r="C636" s="249"/>
      <c r="D636" s="250"/>
      <c r="E636" s="250"/>
      <c r="F636" s="250"/>
    </row>
    <row r="637" spans="1:6" s="215" customFormat="1" ht="20.25">
      <c r="A637" s="247"/>
      <c r="B637" s="250"/>
      <c r="C637" s="249"/>
      <c r="D637" s="250"/>
      <c r="E637" s="250"/>
      <c r="F637" s="250"/>
    </row>
    <row r="638" spans="1:6" s="215" customFormat="1" ht="20.25">
      <c r="A638" s="247"/>
      <c r="B638" s="250"/>
      <c r="C638" s="249"/>
      <c r="D638" s="250"/>
      <c r="E638" s="250"/>
      <c r="F638" s="250"/>
    </row>
    <row r="639" spans="1:6" s="215" customFormat="1" ht="20.25">
      <c r="A639" s="247"/>
      <c r="B639" s="250"/>
      <c r="C639" s="249"/>
      <c r="D639" s="250"/>
      <c r="E639" s="250"/>
      <c r="F639" s="250"/>
    </row>
    <row r="640" spans="1:6" s="215" customFormat="1" ht="20.25">
      <c r="A640" s="247"/>
      <c r="B640" s="250"/>
      <c r="C640" s="249"/>
      <c r="D640" s="250"/>
      <c r="E640" s="250"/>
      <c r="F640" s="250"/>
    </row>
    <row r="641" spans="1:6" s="215" customFormat="1" ht="20.25">
      <c r="A641" s="247"/>
      <c r="B641" s="250"/>
      <c r="C641" s="249"/>
      <c r="D641" s="250"/>
      <c r="E641" s="250"/>
      <c r="F641" s="250"/>
    </row>
    <row r="642" spans="1:6" s="215" customFormat="1" ht="20.25">
      <c r="A642" s="247"/>
      <c r="B642" s="250"/>
      <c r="C642" s="249"/>
      <c r="D642" s="250"/>
      <c r="E642" s="250"/>
      <c r="F642" s="250"/>
    </row>
    <row r="643" spans="1:6" s="215" customFormat="1" ht="20.25">
      <c r="A643" s="247"/>
      <c r="B643" s="250"/>
      <c r="C643" s="249"/>
      <c r="D643" s="250"/>
      <c r="E643" s="250"/>
      <c r="F643" s="250"/>
    </row>
    <row r="644" spans="1:6" s="215" customFormat="1" ht="20.25">
      <c r="A644" s="247"/>
      <c r="B644" s="250"/>
      <c r="C644" s="249"/>
      <c r="D644" s="250"/>
      <c r="E644" s="250"/>
      <c r="F644" s="250"/>
    </row>
    <row r="645" spans="1:6" s="215" customFormat="1" ht="20.25">
      <c r="A645" s="247"/>
      <c r="B645" s="250"/>
      <c r="C645" s="249"/>
      <c r="D645" s="250"/>
      <c r="E645" s="250"/>
      <c r="F645" s="250"/>
    </row>
    <row r="646" spans="1:6" s="215" customFormat="1" ht="20.25">
      <c r="A646" s="247"/>
      <c r="B646" s="250"/>
      <c r="C646" s="249"/>
      <c r="D646" s="250"/>
      <c r="E646" s="250"/>
      <c r="F646" s="250"/>
    </row>
    <row r="647" spans="1:6" s="215" customFormat="1" ht="20.25">
      <c r="A647" s="247"/>
      <c r="B647" s="250"/>
      <c r="C647" s="249"/>
      <c r="D647" s="250"/>
      <c r="E647" s="250"/>
      <c r="F647" s="250"/>
    </row>
    <row r="648" spans="1:6" s="215" customFormat="1" ht="20.25">
      <c r="A648" s="247"/>
      <c r="B648" s="250"/>
      <c r="C648" s="249"/>
      <c r="D648" s="250"/>
      <c r="E648" s="250"/>
      <c r="F648" s="250"/>
    </row>
    <row r="649" spans="1:6" s="215" customFormat="1" ht="20.25">
      <c r="A649" s="247"/>
      <c r="B649" s="250"/>
      <c r="C649" s="249"/>
      <c r="D649" s="250"/>
      <c r="E649" s="250"/>
      <c r="F649" s="250"/>
    </row>
    <row r="650" spans="1:6" s="215" customFormat="1" ht="20.25">
      <c r="A650" s="247"/>
      <c r="B650" s="250"/>
      <c r="C650" s="249"/>
      <c r="D650" s="250"/>
      <c r="E650" s="250"/>
      <c r="F650" s="250"/>
    </row>
    <row r="651" spans="1:6" s="215" customFormat="1" ht="20.25">
      <c r="A651" s="247"/>
      <c r="B651" s="250"/>
      <c r="C651" s="249"/>
      <c r="D651" s="250"/>
      <c r="E651" s="250"/>
      <c r="F651" s="250"/>
    </row>
    <row r="652" spans="1:6" s="215" customFormat="1" ht="20.25">
      <c r="A652" s="247"/>
      <c r="B652" s="250"/>
      <c r="C652" s="249"/>
      <c r="D652" s="250"/>
      <c r="E652" s="250"/>
      <c r="F652" s="250"/>
    </row>
    <row r="653" spans="1:6" s="215" customFormat="1" ht="20.25">
      <c r="A653" s="247"/>
      <c r="B653" s="250"/>
      <c r="C653" s="249"/>
      <c r="D653" s="250"/>
      <c r="E653" s="250"/>
      <c r="F653" s="250"/>
    </row>
    <row r="654" spans="1:6" s="215" customFormat="1" ht="20.25">
      <c r="A654" s="247"/>
      <c r="B654" s="250"/>
      <c r="C654" s="249"/>
      <c r="D654" s="250"/>
      <c r="E654" s="250"/>
      <c r="F654" s="250"/>
    </row>
    <row r="655" spans="1:6" s="215" customFormat="1" ht="20.25">
      <c r="A655" s="247"/>
      <c r="B655" s="250"/>
      <c r="C655" s="249"/>
      <c r="D655" s="250"/>
      <c r="E655" s="250"/>
      <c r="F655" s="250"/>
    </row>
    <row r="656" spans="1:6" s="215" customFormat="1" ht="20.25">
      <c r="A656" s="247"/>
      <c r="B656" s="250"/>
      <c r="C656" s="249"/>
      <c r="D656" s="250"/>
      <c r="E656" s="250"/>
      <c r="F656" s="250"/>
    </row>
    <row r="657" spans="1:6" s="215" customFormat="1" ht="20.25">
      <c r="A657" s="247"/>
      <c r="B657" s="250"/>
      <c r="C657" s="249"/>
      <c r="D657" s="250"/>
      <c r="E657" s="250"/>
      <c r="F657" s="250"/>
    </row>
    <row r="658" spans="1:6" s="215" customFormat="1" ht="20.25">
      <c r="A658" s="247"/>
      <c r="B658" s="250"/>
      <c r="C658" s="249"/>
      <c r="D658" s="250"/>
      <c r="E658" s="250"/>
      <c r="F658" s="250"/>
    </row>
    <row r="659" spans="1:6" s="215" customFormat="1" ht="20.25">
      <c r="A659" s="247"/>
      <c r="B659" s="250"/>
      <c r="C659" s="249"/>
      <c r="D659" s="250"/>
      <c r="E659" s="250"/>
      <c r="F659" s="250"/>
    </row>
    <row r="660" spans="1:6" s="215" customFormat="1" ht="20.25">
      <c r="A660" s="247"/>
      <c r="B660" s="250"/>
      <c r="C660" s="249"/>
      <c r="D660" s="250"/>
      <c r="E660" s="250"/>
      <c r="F660" s="250"/>
    </row>
    <row r="661" spans="1:6" s="215" customFormat="1" ht="20.25">
      <c r="A661" s="247"/>
      <c r="B661" s="250"/>
      <c r="C661" s="249"/>
      <c r="D661" s="250"/>
      <c r="E661" s="250"/>
      <c r="F661" s="250"/>
    </row>
    <row r="662" spans="1:6" s="215" customFormat="1" ht="20.25">
      <c r="A662" s="247"/>
      <c r="B662" s="250"/>
      <c r="C662" s="249"/>
      <c r="D662" s="250"/>
      <c r="E662" s="250"/>
      <c r="F662" s="250"/>
    </row>
    <row r="663" spans="1:6" s="215" customFormat="1" ht="20.25">
      <c r="A663" s="247"/>
      <c r="B663" s="250"/>
      <c r="C663" s="249"/>
      <c r="D663" s="250"/>
      <c r="E663" s="250"/>
      <c r="F663" s="250"/>
    </row>
    <row r="664" spans="1:6" s="215" customFormat="1" ht="20.25">
      <c r="A664" s="247"/>
      <c r="B664" s="250"/>
      <c r="C664" s="249"/>
      <c r="D664" s="250"/>
      <c r="E664" s="250"/>
      <c r="F664" s="250"/>
    </row>
    <row r="665" spans="1:6" s="215" customFormat="1" ht="20.25">
      <c r="A665" s="247"/>
      <c r="B665" s="250"/>
      <c r="C665" s="249"/>
      <c r="D665" s="250"/>
      <c r="E665" s="250"/>
      <c r="F665" s="250"/>
    </row>
    <row r="666" spans="1:6" s="215" customFormat="1" ht="20.25">
      <c r="A666" s="247"/>
      <c r="B666" s="250"/>
      <c r="C666" s="249"/>
      <c r="D666" s="250"/>
      <c r="E666" s="250"/>
      <c r="F666" s="250"/>
    </row>
    <row r="667" spans="1:6" s="215" customFormat="1" ht="20.25">
      <c r="A667" s="247"/>
      <c r="B667" s="250"/>
      <c r="C667" s="249"/>
      <c r="D667" s="250"/>
      <c r="E667" s="250"/>
      <c r="F667" s="250"/>
    </row>
    <row r="668" spans="1:6" s="215" customFormat="1" ht="20.25">
      <c r="A668" s="247"/>
      <c r="B668" s="250"/>
      <c r="C668" s="249"/>
      <c r="D668" s="250"/>
      <c r="E668" s="250"/>
      <c r="F668" s="250"/>
    </row>
    <row r="669" spans="1:6" s="215" customFormat="1" ht="20.25">
      <c r="A669" s="247"/>
      <c r="B669" s="250"/>
      <c r="C669" s="249"/>
      <c r="D669" s="250"/>
      <c r="E669" s="250"/>
      <c r="F669" s="250"/>
    </row>
    <row r="670" spans="1:6" s="215" customFormat="1" ht="20.25">
      <c r="A670" s="247"/>
      <c r="B670" s="250"/>
      <c r="C670" s="249"/>
      <c r="D670" s="250"/>
      <c r="E670" s="250"/>
      <c r="F670" s="250"/>
    </row>
    <row r="671" spans="1:6" s="215" customFormat="1" ht="20.25">
      <c r="A671" s="247"/>
      <c r="B671" s="250"/>
      <c r="C671" s="249"/>
      <c r="D671" s="250"/>
      <c r="E671" s="250"/>
      <c r="F671" s="250"/>
    </row>
    <row r="672" spans="1:6" s="215" customFormat="1" ht="20.25">
      <c r="A672" s="247"/>
      <c r="B672" s="250"/>
      <c r="C672" s="249"/>
      <c r="D672" s="250"/>
      <c r="E672" s="250"/>
      <c r="F672" s="250"/>
    </row>
    <row r="673" spans="1:6" s="215" customFormat="1" ht="20.25">
      <c r="A673" s="247"/>
      <c r="B673" s="250"/>
      <c r="C673" s="249"/>
      <c r="D673" s="250"/>
      <c r="E673" s="250"/>
      <c r="F673" s="250"/>
    </row>
    <row r="674" spans="1:6" s="215" customFormat="1" ht="20.25">
      <c r="A674" s="247"/>
      <c r="B674" s="250"/>
      <c r="C674" s="249"/>
      <c r="D674" s="250"/>
      <c r="E674" s="250"/>
      <c r="F674" s="250"/>
    </row>
    <row r="675" spans="1:6" s="215" customFormat="1" ht="20.25">
      <c r="A675" s="247"/>
      <c r="B675" s="250"/>
      <c r="C675" s="249"/>
      <c r="D675" s="250"/>
      <c r="E675" s="250"/>
      <c r="F675" s="250"/>
    </row>
    <row r="676" spans="1:6" s="215" customFormat="1" ht="20.25">
      <c r="A676" s="247"/>
      <c r="B676" s="250"/>
      <c r="C676" s="249"/>
      <c r="D676" s="250"/>
      <c r="E676" s="250"/>
      <c r="F676" s="250"/>
    </row>
    <row r="677" spans="1:6" s="215" customFormat="1" ht="20.25">
      <c r="A677" s="247"/>
      <c r="B677" s="250"/>
      <c r="C677" s="249"/>
      <c r="D677" s="250"/>
      <c r="E677" s="250"/>
      <c r="F677" s="250"/>
    </row>
    <row r="678" spans="1:6" s="215" customFormat="1" ht="20.25">
      <c r="A678" s="247"/>
      <c r="B678" s="250"/>
      <c r="C678" s="249"/>
      <c r="D678" s="250"/>
      <c r="E678" s="250"/>
      <c r="F678" s="250"/>
    </row>
    <row r="679" spans="1:6" s="215" customFormat="1" ht="20.25">
      <c r="A679" s="247"/>
      <c r="B679" s="250"/>
      <c r="C679" s="249"/>
      <c r="D679" s="250"/>
      <c r="E679" s="250"/>
      <c r="F679" s="250"/>
    </row>
    <row r="680" spans="1:6" s="215" customFormat="1" ht="20.25">
      <c r="A680" s="247"/>
      <c r="B680" s="250"/>
      <c r="C680" s="249"/>
      <c r="D680" s="250"/>
      <c r="E680" s="250"/>
      <c r="F680" s="250"/>
    </row>
    <row r="681" spans="1:6" s="215" customFormat="1" ht="20.25">
      <c r="A681" s="247"/>
      <c r="B681" s="250"/>
      <c r="C681" s="249"/>
      <c r="D681" s="250"/>
      <c r="E681" s="250"/>
      <c r="F681" s="250"/>
    </row>
    <row r="682" spans="1:6" s="215" customFormat="1" ht="20.25">
      <c r="A682" s="247"/>
      <c r="B682" s="250"/>
      <c r="C682" s="249"/>
      <c r="D682" s="250"/>
      <c r="E682" s="250"/>
      <c r="F682" s="250"/>
    </row>
    <row r="683" spans="1:6" s="215" customFormat="1" ht="20.25">
      <c r="A683" s="247"/>
      <c r="B683" s="250"/>
      <c r="C683" s="249"/>
      <c r="D683" s="250"/>
      <c r="E683" s="250"/>
      <c r="F683" s="250"/>
    </row>
    <row r="684" spans="1:6" s="215" customFormat="1" ht="20.25">
      <c r="A684" s="247"/>
      <c r="B684" s="250"/>
      <c r="C684" s="249"/>
      <c r="D684" s="250"/>
      <c r="E684" s="250"/>
      <c r="F684" s="250"/>
    </row>
    <row r="685" spans="1:6" s="215" customFormat="1" ht="20.25">
      <c r="A685" s="247"/>
      <c r="B685" s="250"/>
      <c r="C685" s="249"/>
      <c r="D685" s="250"/>
      <c r="E685" s="250"/>
      <c r="F685" s="250"/>
    </row>
    <row r="686" spans="1:6" s="215" customFormat="1" ht="20.25">
      <c r="A686" s="247"/>
      <c r="B686" s="250"/>
      <c r="C686" s="249"/>
      <c r="D686" s="250"/>
      <c r="E686" s="250"/>
      <c r="F686" s="250"/>
    </row>
    <row r="687" spans="1:6" s="215" customFormat="1" ht="20.25">
      <c r="A687" s="247"/>
      <c r="B687" s="250"/>
      <c r="C687" s="249"/>
      <c r="D687" s="250"/>
      <c r="E687" s="250"/>
      <c r="F687" s="250"/>
    </row>
    <row r="688" spans="1:6" s="215" customFormat="1" ht="20.25">
      <c r="A688" s="247"/>
      <c r="B688" s="250"/>
      <c r="C688" s="249"/>
      <c r="D688" s="250"/>
      <c r="E688" s="250"/>
      <c r="F688" s="250"/>
    </row>
    <row r="689" spans="1:6" s="215" customFormat="1" ht="20.25">
      <c r="A689" s="247"/>
      <c r="B689" s="250"/>
      <c r="C689" s="249"/>
      <c r="D689" s="250"/>
      <c r="E689" s="250"/>
      <c r="F689" s="250"/>
    </row>
    <row r="690" spans="1:6" s="215" customFormat="1" ht="20.25">
      <c r="A690" s="247"/>
      <c r="B690" s="250"/>
      <c r="C690" s="249"/>
      <c r="D690" s="250"/>
      <c r="E690" s="250"/>
      <c r="F690" s="250"/>
    </row>
    <row r="691" spans="1:6" s="215" customFormat="1" ht="20.25">
      <c r="A691" s="247"/>
      <c r="B691" s="250"/>
      <c r="C691" s="249"/>
      <c r="D691" s="250"/>
      <c r="E691" s="250"/>
      <c r="F691" s="250"/>
    </row>
    <row r="692" spans="1:6" s="215" customFormat="1" ht="20.25">
      <c r="A692" s="247"/>
      <c r="B692" s="250"/>
      <c r="C692" s="249"/>
      <c r="D692" s="250"/>
      <c r="E692" s="250"/>
      <c r="F692" s="250"/>
    </row>
    <row r="693" spans="1:6" s="215" customFormat="1" ht="20.25">
      <c r="A693" s="247"/>
      <c r="B693" s="250"/>
      <c r="C693" s="249"/>
      <c r="D693" s="250"/>
      <c r="E693" s="250"/>
      <c r="F693" s="250"/>
    </row>
    <row r="694" spans="1:6" s="215" customFormat="1" ht="20.25">
      <c r="A694" s="247"/>
      <c r="B694" s="250"/>
      <c r="C694" s="249"/>
      <c r="D694" s="250"/>
      <c r="E694" s="250"/>
      <c r="F694" s="250"/>
    </row>
    <row r="695" spans="1:6" s="215" customFormat="1" ht="20.25">
      <c r="A695" s="247"/>
      <c r="B695" s="250"/>
      <c r="C695" s="249"/>
      <c r="D695" s="250"/>
      <c r="E695" s="250"/>
      <c r="F695" s="250"/>
    </row>
    <row r="696" spans="1:6" s="215" customFormat="1" ht="20.25">
      <c r="A696" s="247"/>
      <c r="B696" s="250"/>
      <c r="C696" s="249"/>
      <c r="D696" s="250"/>
      <c r="E696" s="250"/>
      <c r="F696" s="250"/>
    </row>
    <row r="697" spans="1:6" s="215" customFormat="1" ht="20.25">
      <c r="A697" s="247"/>
      <c r="B697" s="250"/>
      <c r="C697" s="249"/>
      <c r="D697" s="250"/>
      <c r="E697" s="250"/>
      <c r="F697" s="250"/>
    </row>
    <row r="698" spans="1:6" s="215" customFormat="1" ht="20.25">
      <c r="A698" s="247"/>
      <c r="B698" s="250"/>
      <c r="C698" s="249"/>
      <c r="D698" s="250"/>
      <c r="E698" s="250"/>
      <c r="F698" s="250"/>
    </row>
    <row r="699" spans="1:6" s="215" customFormat="1" ht="20.25">
      <c r="A699" s="247"/>
      <c r="B699" s="250"/>
      <c r="C699" s="249"/>
      <c r="D699" s="250"/>
      <c r="E699" s="250"/>
      <c r="F699" s="250"/>
    </row>
    <row r="700" spans="1:6" s="215" customFormat="1" ht="20.25">
      <c r="A700" s="247"/>
      <c r="B700" s="250"/>
      <c r="C700" s="249"/>
      <c r="D700" s="250"/>
      <c r="E700" s="250"/>
      <c r="F700" s="250"/>
    </row>
    <row r="701" spans="1:6" s="215" customFormat="1" ht="20.25">
      <c r="A701" s="247"/>
      <c r="B701" s="250"/>
      <c r="C701" s="249"/>
      <c r="D701" s="250"/>
      <c r="E701" s="250"/>
      <c r="F701" s="250"/>
    </row>
    <row r="702" spans="1:6" s="215" customFormat="1" ht="20.25">
      <c r="A702" s="247"/>
      <c r="B702" s="250"/>
      <c r="C702" s="249"/>
      <c r="D702" s="250"/>
      <c r="E702" s="250"/>
      <c r="F702" s="250"/>
    </row>
    <row r="703" spans="1:6" s="215" customFormat="1" ht="20.25">
      <c r="A703" s="247"/>
      <c r="B703" s="250"/>
      <c r="C703" s="249"/>
      <c r="D703" s="250"/>
      <c r="E703" s="250"/>
      <c r="F703" s="250"/>
    </row>
    <row r="704" spans="1:6" s="215" customFormat="1" ht="20.25">
      <c r="A704" s="247"/>
      <c r="B704" s="250"/>
      <c r="C704" s="249"/>
      <c r="D704" s="250"/>
      <c r="E704" s="250"/>
      <c r="F704" s="250"/>
    </row>
    <row r="705" spans="1:6" s="215" customFormat="1" ht="20.25">
      <c r="A705" s="247"/>
      <c r="B705" s="250"/>
      <c r="C705" s="249"/>
      <c r="D705" s="250"/>
      <c r="E705" s="250"/>
      <c r="F705" s="250"/>
    </row>
    <row r="706" spans="1:6" s="215" customFormat="1" ht="20.25">
      <c r="A706" s="247"/>
      <c r="B706" s="250"/>
      <c r="C706" s="249"/>
      <c r="D706" s="250"/>
      <c r="E706" s="250"/>
      <c r="F706" s="250"/>
    </row>
    <row r="707" spans="1:6" s="215" customFormat="1" ht="20.25">
      <c r="A707" s="247"/>
      <c r="B707" s="250"/>
      <c r="C707" s="249"/>
      <c r="D707" s="250"/>
      <c r="E707" s="250"/>
      <c r="F707" s="250"/>
    </row>
    <row r="708" spans="1:6" s="215" customFormat="1" ht="20.25">
      <c r="A708" s="247"/>
      <c r="B708" s="250"/>
      <c r="C708" s="249"/>
      <c r="D708" s="250"/>
      <c r="E708" s="250"/>
      <c r="F708" s="250"/>
    </row>
    <row r="709" spans="1:6" s="215" customFormat="1" ht="20.25">
      <c r="A709" s="247"/>
      <c r="B709" s="250"/>
      <c r="C709" s="249"/>
      <c r="D709" s="250"/>
      <c r="E709" s="250"/>
      <c r="F709" s="250"/>
    </row>
    <row r="710" spans="1:6" s="215" customFormat="1" ht="20.25">
      <c r="A710" s="247"/>
      <c r="B710" s="250"/>
      <c r="C710" s="249"/>
      <c r="D710" s="250"/>
      <c r="E710" s="250"/>
      <c r="F710" s="250"/>
    </row>
    <row r="711" spans="1:6" s="215" customFormat="1" ht="20.25">
      <c r="A711" s="247"/>
      <c r="B711" s="250"/>
      <c r="C711" s="249"/>
      <c r="D711" s="250"/>
      <c r="E711" s="250"/>
      <c r="F711" s="250"/>
    </row>
    <row r="712" spans="1:6" s="215" customFormat="1" ht="20.25">
      <c r="A712" s="247"/>
      <c r="B712" s="250"/>
      <c r="C712" s="249"/>
      <c r="D712" s="250"/>
      <c r="E712" s="250"/>
      <c r="F712" s="250"/>
    </row>
    <row r="713" spans="1:6" s="215" customFormat="1" ht="20.25">
      <c r="A713" s="247"/>
      <c r="B713" s="250"/>
      <c r="C713" s="249"/>
      <c r="D713" s="250"/>
      <c r="E713" s="250"/>
      <c r="F713" s="250"/>
    </row>
    <row r="714" spans="1:6" s="215" customFormat="1" ht="20.25">
      <c r="A714" s="247"/>
      <c r="B714" s="250"/>
      <c r="C714" s="249"/>
      <c r="D714" s="250"/>
      <c r="E714" s="250"/>
      <c r="F714" s="250"/>
    </row>
    <row r="715" spans="1:6" s="215" customFormat="1" ht="20.25">
      <c r="A715" s="247"/>
      <c r="B715" s="250"/>
      <c r="C715" s="249"/>
      <c r="D715" s="250"/>
      <c r="E715" s="250"/>
      <c r="F715" s="250"/>
    </row>
    <row r="716" spans="1:6" s="215" customFormat="1" ht="20.25">
      <c r="A716" s="247"/>
      <c r="B716" s="250"/>
      <c r="C716" s="249"/>
      <c r="D716" s="250"/>
      <c r="E716" s="250"/>
      <c r="F716" s="250"/>
    </row>
    <row r="717" spans="1:6" s="215" customFormat="1" ht="20.25">
      <c r="A717" s="247"/>
      <c r="B717" s="250"/>
      <c r="C717" s="249"/>
      <c r="D717" s="250"/>
      <c r="E717" s="250"/>
      <c r="F717" s="250"/>
    </row>
    <row r="718" spans="1:6" s="215" customFormat="1" ht="20.25">
      <c r="A718" s="247"/>
      <c r="B718" s="250"/>
      <c r="C718" s="249"/>
      <c r="D718" s="250"/>
      <c r="E718" s="250"/>
      <c r="F718" s="250"/>
    </row>
    <row r="719" spans="1:6" s="215" customFormat="1" ht="20.25">
      <c r="A719" s="247"/>
      <c r="B719" s="250"/>
      <c r="C719" s="249"/>
      <c r="D719" s="250"/>
      <c r="E719" s="250"/>
      <c r="F719" s="250"/>
    </row>
    <row r="720" spans="1:6" s="215" customFormat="1" ht="20.25">
      <c r="A720" s="247"/>
      <c r="B720" s="250"/>
      <c r="C720" s="249"/>
      <c r="D720" s="250"/>
      <c r="E720" s="250"/>
      <c r="F720" s="250"/>
    </row>
    <row r="721" spans="1:6" s="215" customFormat="1" ht="20.25">
      <c r="A721" s="247"/>
      <c r="B721" s="250"/>
      <c r="C721" s="249"/>
      <c r="D721" s="250"/>
      <c r="E721" s="250"/>
      <c r="F721" s="250"/>
    </row>
    <row r="722" spans="1:6" s="215" customFormat="1" ht="20.25">
      <c r="A722" s="247"/>
      <c r="B722" s="250"/>
      <c r="C722" s="249"/>
      <c r="D722" s="250"/>
      <c r="E722" s="250"/>
      <c r="F722" s="250"/>
    </row>
    <row r="723" spans="1:6" s="215" customFormat="1" ht="20.25">
      <c r="A723" s="247"/>
      <c r="B723" s="250"/>
      <c r="C723" s="249"/>
      <c r="D723" s="250"/>
      <c r="E723" s="250"/>
      <c r="F723" s="250"/>
    </row>
    <row r="724" spans="1:6" s="215" customFormat="1" ht="20.25">
      <c r="A724" s="247"/>
      <c r="B724" s="250"/>
      <c r="C724" s="249"/>
      <c r="D724" s="250"/>
      <c r="E724" s="250"/>
      <c r="F724" s="250"/>
    </row>
    <row r="725" spans="1:6" s="215" customFormat="1" ht="20.25">
      <c r="A725" s="247"/>
      <c r="B725" s="250"/>
      <c r="C725" s="249"/>
      <c r="D725" s="250"/>
      <c r="E725" s="250"/>
      <c r="F725" s="250"/>
    </row>
    <row r="726" spans="1:6" s="215" customFormat="1" ht="20.25">
      <c r="A726" s="247"/>
      <c r="B726" s="250"/>
      <c r="C726" s="249"/>
      <c r="D726" s="250"/>
      <c r="E726" s="250"/>
      <c r="F726" s="250"/>
    </row>
    <row r="727" spans="1:6" s="215" customFormat="1" ht="20.25">
      <c r="A727" s="247"/>
      <c r="B727" s="250"/>
      <c r="C727" s="249"/>
      <c r="D727" s="250"/>
      <c r="E727" s="250"/>
      <c r="F727" s="250"/>
    </row>
    <row r="728" spans="1:6" s="215" customFormat="1" ht="20.25">
      <c r="A728" s="247"/>
      <c r="B728" s="250"/>
      <c r="C728" s="249"/>
      <c r="D728" s="250"/>
      <c r="E728" s="250"/>
      <c r="F728" s="250"/>
    </row>
    <row r="729" spans="1:6" s="215" customFormat="1" ht="20.25">
      <c r="A729" s="247"/>
      <c r="B729" s="250"/>
      <c r="C729" s="249"/>
      <c r="D729" s="250"/>
      <c r="E729" s="250"/>
      <c r="F729" s="250"/>
    </row>
    <row r="730" spans="1:6" s="215" customFormat="1" ht="20.25">
      <c r="A730" s="247"/>
      <c r="B730" s="250"/>
      <c r="C730" s="249"/>
      <c r="D730" s="250"/>
      <c r="E730" s="250"/>
      <c r="F730" s="250"/>
    </row>
    <row r="731" spans="1:6" s="215" customFormat="1" ht="20.25">
      <c r="A731" s="247"/>
      <c r="B731" s="250"/>
      <c r="C731" s="249"/>
      <c r="D731" s="250"/>
      <c r="E731" s="250"/>
      <c r="F731" s="250"/>
    </row>
    <row r="732" spans="1:6" s="215" customFormat="1" ht="20.25">
      <c r="A732" s="247"/>
      <c r="B732" s="250"/>
      <c r="C732" s="249"/>
      <c r="D732" s="250"/>
      <c r="E732" s="250"/>
      <c r="F732" s="250"/>
    </row>
    <row r="733" spans="1:6" s="215" customFormat="1" ht="20.25">
      <c r="A733" s="247"/>
      <c r="B733" s="250"/>
      <c r="C733" s="249"/>
      <c r="D733" s="250"/>
      <c r="E733" s="250"/>
      <c r="F733" s="250"/>
    </row>
    <row r="734" spans="1:6" s="215" customFormat="1" ht="20.25">
      <c r="A734" s="247"/>
      <c r="B734" s="250"/>
      <c r="C734" s="249"/>
      <c r="D734" s="250"/>
      <c r="E734" s="250"/>
      <c r="F734" s="250"/>
    </row>
    <row r="735" spans="1:6" s="215" customFormat="1" ht="20.25">
      <c r="A735" s="247"/>
      <c r="B735" s="250"/>
      <c r="C735" s="249"/>
      <c r="D735" s="250"/>
      <c r="E735" s="250"/>
      <c r="F735" s="250"/>
    </row>
    <row r="736" spans="1:6" s="215" customFormat="1" ht="20.25">
      <c r="A736" s="247"/>
      <c r="B736" s="250"/>
      <c r="C736" s="249"/>
      <c r="D736" s="250"/>
      <c r="E736" s="250"/>
      <c r="F736" s="250"/>
    </row>
    <row r="737" spans="1:6" s="215" customFormat="1" ht="20.25">
      <c r="A737" s="247"/>
      <c r="B737" s="250"/>
      <c r="C737" s="249"/>
      <c r="D737" s="250"/>
      <c r="E737" s="250"/>
      <c r="F737" s="250"/>
    </row>
    <row r="738" spans="1:6" s="215" customFormat="1" ht="20.25">
      <c r="A738" s="247"/>
      <c r="B738" s="250"/>
      <c r="C738" s="249"/>
      <c r="D738" s="250"/>
      <c r="E738" s="250"/>
      <c r="F738" s="250"/>
    </row>
    <row r="739" spans="1:6" s="215" customFormat="1" ht="20.25">
      <c r="A739" s="247"/>
      <c r="B739" s="250"/>
      <c r="C739" s="249"/>
      <c r="D739" s="250"/>
      <c r="E739" s="250"/>
      <c r="F739" s="250"/>
    </row>
    <row r="740" spans="1:6" s="215" customFormat="1" ht="20.25">
      <c r="A740" s="247"/>
      <c r="B740" s="250"/>
      <c r="C740" s="249"/>
      <c r="D740" s="250"/>
      <c r="E740" s="250"/>
      <c r="F740" s="250"/>
    </row>
    <row r="741" spans="1:6" s="215" customFormat="1" ht="20.25">
      <c r="A741" s="247"/>
      <c r="B741" s="250"/>
      <c r="C741" s="249"/>
      <c r="D741" s="250"/>
      <c r="E741" s="250"/>
      <c r="F741" s="250"/>
    </row>
    <row r="742" spans="1:6" s="215" customFormat="1" ht="20.25">
      <c r="A742" s="247"/>
      <c r="B742" s="250"/>
      <c r="C742" s="249"/>
      <c r="D742" s="250"/>
      <c r="E742" s="250"/>
      <c r="F742" s="250"/>
    </row>
    <row r="743" spans="1:6" s="215" customFormat="1" ht="20.25">
      <c r="A743" s="247"/>
      <c r="B743" s="250"/>
      <c r="C743" s="249"/>
      <c r="D743" s="250"/>
      <c r="E743" s="250"/>
      <c r="F743" s="250"/>
    </row>
    <row r="744" spans="1:6" s="215" customFormat="1" ht="20.25">
      <c r="A744" s="247"/>
      <c r="B744" s="250"/>
      <c r="C744" s="249"/>
      <c r="D744" s="250"/>
      <c r="E744" s="250"/>
      <c r="F744" s="250"/>
    </row>
    <row r="745" spans="1:6" s="215" customFormat="1" ht="20.25">
      <c r="A745" s="247"/>
      <c r="B745" s="250"/>
      <c r="C745" s="249"/>
      <c r="D745" s="250"/>
      <c r="E745" s="250"/>
      <c r="F745" s="250"/>
    </row>
    <row r="746" spans="1:6" s="215" customFormat="1" ht="20.25">
      <c r="A746" s="247"/>
      <c r="B746" s="250"/>
      <c r="C746" s="249"/>
      <c r="D746" s="250"/>
      <c r="E746" s="250"/>
      <c r="F746" s="250"/>
    </row>
    <row r="747" spans="1:6" s="215" customFormat="1" ht="20.25">
      <c r="A747" s="247"/>
      <c r="B747" s="250"/>
      <c r="C747" s="249"/>
      <c r="D747" s="250"/>
      <c r="E747" s="250"/>
      <c r="F747" s="250"/>
    </row>
    <row r="748" spans="1:6" s="215" customFormat="1" ht="20.25">
      <c r="A748" s="247"/>
      <c r="B748" s="250"/>
      <c r="C748" s="249"/>
      <c r="D748" s="250"/>
      <c r="E748" s="250"/>
      <c r="F748" s="250"/>
    </row>
    <row r="749" spans="1:6" s="215" customFormat="1" ht="20.25">
      <c r="A749" s="247"/>
      <c r="B749" s="250"/>
      <c r="C749" s="249"/>
      <c r="D749" s="250"/>
      <c r="E749" s="250"/>
      <c r="F749" s="250"/>
    </row>
    <row r="750" spans="1:6" s="215" customFormat="1" ht="20.25">
      <c r="A750" s="247"/>
      <c r="B750" s="250"/>
      <c r="C750" s="249"/>
      <c r="D750" s="250"/>
      <c r="E750" s="250"/>
      <c r="F750" s="250"/>
    </row>
    <row r="751" spans="1:6" s="215" customFormat="1" ht="20.25">
      <c r="A751" s="247"/>
      <c r="B751" s="250"/>
      <c r="C751" s="249"/>
      <c r="D751" s="250"/>
      <c r="E751" s="250"/>
      <c r="F751" s="250"/>
    </row>
    <row r="752" spans="1:6" s="215" customFormat="1" ht="20.25">
      <c r="A752" s="247"/>
      <c r="B752" s="250"/>
      <c r="C752" s="249"/>
      <c r="D752" s="250"/>
      <c r="E752" s="250"/>
      <c r="F752" s="250"/>
    </row>
    <row r="753" spans="1:6" s="215" customFormat="1" ht="20.25">
      <c r="A753" s="247"/>
      <c r="B753" s="250"/>
      <c r="C753" s="249"/>
      <c r="D753" s="250"/>
      <c r="E753" s="250"/>
      <c r="F753" s="250"/>
    </row>
    <row r="754" spans="1:6" s="215" customFormat="1" ht="20.25">
      <c r="A754" s="247"/>
      <c r="B754" s="250"/>
      <c r="C754" s="249"/>
      <c r="D754" s="250"/>
      <c r="E754" s="250"/>
      <c r="F754" s="250"/>
    </row>
    <row r="755" spans="1:6" s="215" customFormat="1" ht="20.25">
      <c r="A755" s="247"/>
      <c r="B755" s="250"/>
      <c r="C755" s="249"/>
      <c r="D755" s="250"/>
      <c r="E755" s="250"/>
      <c r="F755" s="250"/>
    </row>
    <row r="756" spans="1:6" s="215" customFormat="1" ht="20.25">
      <c r="A756" s="247"/>
      <c r="B756" s="250"/>
      <c r="C756" s="249"/>
      <c r="D756" s="250"/>
      <c r="E756" s="250"/>
      <c r="F756" s="250"/>
    </row>
    <row r="757" spans="1:6" s="215" customFormat="1" ht="20.25">
      <c r="A757" s="247"/>
      <c r="B757" s="250"/>
      <c r="C757" s="249"/>
      <c r="D757" s="250"/>
      <c r="E757" s="250"/>
      <c r="F757" s="250"/>
    </row>
    <row r="758" spans="1:6" s="215" customFormat="1" ht="20.25">
      <c r="A758" s="247"/>
      <c r="B758" s="250"/>
      <c r="C758" s="249"/>
      <c r="D758" s="250"/>
      <c r="E758" s="250"/>
      <c r="F758" s="250"/>
    </row>
    <row r="759" spans="1:6" s="215" customFormat="1" ht="20.25">
      <c r="A759" s="247"/>
      <c r="B759" s="250"/>
      <c r="C759" s="249"/>
      <c r="D759" s="250"/>
      <c r="E759" s="250"/>
      <c r="F759" s="250"/>
    </row>
    <row r="760" spans="1:6" s="215" customFormat="1" ht="20.25">
      <c r="A760" s="247"/>
      <c r="B760" s="250"/>
      <c r="C760" s="249"/>
      <c r="D760" s="250"/>
      <c r="E760" s="250"/>
      <c r="F760" s="250"/>
    </row>
    <row r="761" spans="1:6" s="215" customFormat="1" ht="20.25">
      <c r="A761" s="247"/>
      <c r="B761" s="250"/>
      <c r="C761" s="249"/>
      <c r="D761" s="250"/>
      <c r="E761" s="250"/>
      <c r="F761" s="250"/>
    </row>
    <row r="762" spans="1:6" s="215" customFormat="1" ht="20.25">
      <c r="A762" s="247"/>
      <c r="B762" s="250"/>
      <c r="C762" s="249"/>
      <c r="D762" s="250"/>
      <c r="E762" s="250"/>
      <c r="F762" s="250"/>
    </row>
    <row r="763" spans="1:6" s="215" customFormat="1" ht="20.25">
      <c r="A763" s="247"/>
      <c r="B763" s="250"/>
      <c r="C763" s="249"/>
      <c r="D763" s="250"/>
      <c r="E763" s="250"/>
      <c r="F763" s="250"/>
    </row>
    <row r="764" spans="1:6" s="215" customFormat="1" ht="20.25">
      <c r="A764" s="247"/>
      <c r="B764" s="250"/>
      <c r="C764" s="249"/>
      <c r="D764" s="250"/>
      <c r="E764" s="250"/>
      <c r="F764" s="250"/>
    </row>
    <row r="765" spans="1:6" s="215" customFormat="1" ht="20.25">
      <c r="A765" s="247"/>
      <c r="B765" s="250"/>
      <c r="C765" s="249"/>
      <c r="D765" s="250"/>
      <c r="E765" s="250"/>
      <c r="F765" s="250"/>
    </row>
    <row r="766" spans="1:6" s="215" customFormat="1" ht="20.25">
      <c r="A766" s="247"/>
      <c r="B766" s="250"/>
      <c r="C766" s="249"/>
      <c r="D766" s="250"/>
      <c r="E766" s="250"/>
      <c r="F766" s="250"/>
    </row>
    <row r="767" spans="1:6" s="215" customFormat="1" ht="20.25">
      <c r="A767" s="247"/>
      <c r="B767" s="250"/>
      <c r="C767" s="249"/>
      <c r="D767" s="250"/>
      <c r="E767" s="250"/>
      <c r="F767" s="250"/>
    </row>
    <row r="768" spans="1:6" s="215" customFormat="1" ht="20.25">
      <c r="A768" s="247"/>
      <c r="B768" s="250"/>
      <c r="C768" s="249"/>
      <c r="D768" s="250"/>
      <c r="E768" s="250"/>
      <c r="F768" s="250"/>
    </row>
    <row r="769" spans="1:6" s="215" customFormat="1" ht="20.25">
      <c r="A769" s="247"/>
      <c r="B769" s="250"/>
      <c r="C769" s="249"/>
      <c r="D769" s="250"/>
      <c r="E769" s="250"/>
      <c r="F769" s="250"/>
    </row>
    <row r="770" spans="1:6" s="215" customFormat="1" ht="20.25">
      <c r="A770" s="247"/>
      <c r="B770" s="250"/>
      <c r="C770" s="249"/>
      <c r="D770" s="250"/>
      <c r="E770" s="250"/>
      <c r="F770" s="250"/>
    </row>
    <row r="771" spans="1:6" s="215" customFormat="1" ht="20.25">
      <c r="A771" s="247"/>
      <c r="B771" s="250"/>
      <c r="C771" s="249"/>
      <c r="D771" s="250"/>
      <c r="E771" s="250"/>
      <c r="F771" s="250"/>
    </row>
    <row r="772" spans="1:6" s="215" customFormat="1" ht="20.25">
      <c r="A772" s="247"/>
      <c r="B772" s="250"/>
      <c r="C772" s="249"/>
      <c r="D772" s="250"/>
      <c r="E772" s="250"/>
      <c r="F772" s="250"/>
    </row>
    <row r="773" spans="1:6" s="215" customFormat="1" ht="20.25">
      <c r="A773" s="247"/>
      <c r="B773" s="250"/>
      <c r="C773" s="249"/>
      <c r="D773" s="250"/>
      <c r="E773" s="250"/>
      <c r="F773" s="250"/>
    </row>
    <row r="774" spans="1:6" s="215" customFormat="1" ht="20.25">
      <c r="A774" s="247"/>
      <c r="B774" s="250"/>
      <c r="C774" s="249"/>
      <c r="D774" s="250"/>
      <c r="E774" s="250"/>
      <c r="F774" s="250"/>
    </row>
    <row r="775" spans="1:6" s="215" customFormat="1" ht="20.25">
      <c r="A775" s="247"/>
      <c r="B775" s="250"/>
      <c r="C775" s="249"/>
      <c r="D775" s="250"/>
      <c r="E775" s="250"/>
      <c r="F775" s="250"/>
    </row>
    <row r="776" spans="1:6" s="215" customFormat="1" ht="20.25">
      <c r="A776" s="247"/>
      <c r="B776" s="250"/>
      <c r="C776" s="249"/>
      <c r="D776" s="250"/>
      <c r="E776" s="250"/>
      <c r="F776" s="250"/>
    </row>
    <row r="777" spans="1:6" s="215" customFormat="1" ht="20.25">
      <c r="A777" s="247"/>
      <c r="B777" s="250"/>
      <c r="C777" s="249"/>
      <c r="D777" s="250"/>
      <c r="E777" s="250"/>
      <c r="F777" s="250"/>
    </row>
    <row r="778" spans="1:6" s="215" customFormat="1" ht="20.25">
      <c r="A778" s="247"/>
      <c r="B778" s="250"/>
      <c r="C778" s="249"/>
      <c r="D778" s="250"/>
      <c r="E778" s="250"/>
      <c r="F778" s="250"/>
    </row>
    <row r="779" spans="1:6" s="215" customFormat="1" ht="20.25">
      <c r="A779" s="247"/>
      <c r="B779" s="250"/>
      <c r="C779" s="249"/>
      <c r="D779" s="250"/>
      <c r="E779" s="250"/>
      <c r="F779" s="250"/>
    </row>
    <row r="780" spans="1:6" s="215" customFormat="1" ht="20.25">
      <c r="A780" s="247"/>
      <c r="B780" s="250"/>
      <c r="C780" s="249"/>
      <c r="D780" s="250"/>
      <c r="E780" s="250"/>
      <c r="F780" s="250"/>
    </row>
    <row r="781" spans="1:6" s="215" customFormat="1" ht="20.25">
      <c r="A781" s="247"/>
      <c r="B781" s="250"/>
      <c r="C781" s="249"/>
      <c r="D781" s="250"/>
      <c r="E781" s="250"/>
      <c r="F781" s="250"/>
    </row>
    <row r="782" spans="1:6" s="215" customFormat="1" ht="20.25">
      <c r="A782" s="247"/>
      <c r="B782" s="250"/>
      <c r="C782" s="249"/>
      <c r="D782" s="250"/>
      <c r="E782" s="250"/>
      <c r="F782" s="250"/>
    </row>
    <row r="783" spans="1:6" s="215" customFormat="1" ht="20.25">
      <c r="A783" s="247"/>
      <c r="B783" s="250"/>
      <c r="C783" s="249"/>
      <c r="D783" s="250"/>
      <c r="E783" s="250"/>
      <c r="F783" s="250"/>
    </row>
    <row r="784" spans="1:6" s="215" customFormat="1" ht="20.25">
      <c r="A784" s="247"/>
      <c r="B784" s="250"/>
      <c r="C784" s="249"/>
      <c r="D784" s="250"/>
      <c r="E784" s="250"/>
      <c r="F784" s="250"/>
    </row>
    <row r="785" spans="1:6" s="215" customFormat="1" ht="20.25">
      <c r="A785" s="247"/>
      <c r="B785" s="250"/>
      <c r="C785" s="249"/>
      <c r="D785" s="250"/>
      <c r="E785" s="250"/>
      <c r="F785" s="250"/>
    </row>
    <row r="786" spans="1:6" s="215" customFormat="1" ht="20.25">
      <c r="A786" s="247"/>
      <c r="B786" s="250"/>
      <c r="C786" s="249"/>
      <c r="D786" s="250"/>
      <c r="E786" s="250"/>
      <c r="F786" s="250"/>
    </row>
    <row r="787" spans="1:6" s="215" customFormat="1" ht="20.25">
      <c r="A787" s="247"/>
      <c r="B787" s="250"/>
      <c r="C787" s="249"/>
      <c r="D787" s="250"/>
      <c r="E787" s="250"/>
      <c r="F787" s="250"/>
    </row>
    <row r="788" spans="1:6" s="215" customFormat="1" ht="20.25">
      <c r="A788" s="247"/>
      <c r="B788" s="250"/>
      <c r="C788" s="249"/>
      <c r="D788" s="250"/>
      <c r="E788" s="250"/>
      <c r="F788" s="250"/>
    </row>
    <row r="789" spans="1:6" s="215" customFormat="1" ht="20.25">
      <c r="A789" s="247"/>
      <c r="B789" s="250"/>
      <c r="C789" s="249"/>
      <c r="D789" s="250"/>
      <c r="E789" s="250"/>
      <c r="F789" s="250"/>
    </row>
    <row r="790" spans="1:6" s="215" customFormat="1" ht="20.25">
      <c r="A790" s="247"/>
      <c r="B790" s="250"/>
      <c r="C790" s="249"/>
      <c r="D790" s="250"/>
      <c r="E790" s="250"/>
      <c r="F790" s="250"/>
    </row>
    <row r="791" spans="1:6" s="215" customFormat="1" ht="20.25">
      <c r="A791" s="247"/>
      <c r="B791" s="250"/>
      <c r="C791" s="249"/>
      <c r="D791" s="250"/>
      <c r="E791" s="250"/>
      <c r="F791" s="250"/>
    </row>
    <row r="792" spans="1:6" s="215" customFormat="1" ht="20.25">
      <c r="A792" s="247"/>
      <c r="B792" s="250"/>
      <c r="C792" s="249"/>
      <c r="D792" s="250"/>
      <c r="E792" s="250"/>
      <c r="F792" s="250"/>
    </row>
    <row r="793" spans="1:6" s="215" customFormat="1" ht="20.25">
      <c r="A793" s="247"/>
      <c r="B793" s="250"/>
      <c r="C793" s="249"/>
      <c r="D793" s="250"/>
      <c r="E793" s="250"/>
      <c r="F793" s="250"/>
    </row>
    <row r="794" spans="1:6" s="215" customFormat="1" ht="20.25">
      <c r="A794" s="247"/>
      <c r="B794" s="250"/>
      <c r="C794" s="249"/>
      <c r="D794" s="250"/>
      <c r="E794" s="250"/>
      <c r="F794" s="250"/>
    </row>
    <row r="795" spans="1:6" s="215" customFormat="1" ht="20.25">
      <c r="A795" s="247"/>
      <c r="B795" s="250"/>
      <c r="C795" s="249"/>
      <c r="D795" s="250"/>
      <c r="E795" s="250"/>
      <c r="F795" s="250"/>
    </row>
    <row r="796" spans="1:6" s="215" customFormat="1" ht="20.25">
      <c r="A796" s="247"/>
      <c r="B796" s="250"/>
      <c r="C796" s="249"/>
      <c r="D796" s="250"/>
      <c r="E796" s="250"/>
      <c r="F796" s="250"/>
    </row>
    <row r="797" spans="1:6" s="215" customFormat="1" ht="20.25">
      <c r="A797" s="247"/>
      <c r="B797" s="250"/>
      <c r="C797" s="249"/>
      <c r="D797" s="250"/>
      <c r="E797" s="250"/>
      <c r="F797" s="250"/>
    </row>
    <row r="798" spans="1:6" s="215" customFormat="1" ht="20.25">
      <c r="A798" s="247"/>
      <c r="B798" s="250"/>
      <c r="C798" s="249"/>
      <c r="D798" s="250"/>
      <c r="E798" s="250"/>
      <c r="F798" s="250"/>
    </row>
    <row r="799" spans="1:6" s="215" customFormat="1" ht="20.25">
      <c r="A799" s="247"/>
      <c r="B799" s="250"/>
      <c r="C799" s="249"/>
      <c r="D799" s="250"/>
      <c r="E799" s="250"/>
      <c r="F799" s="250"/>
    </row>
    <row r="800" spans="1:6" s="215" customFormat="1" ht="20.25">
      <c r="A800" s="247"/>
      <c r="B800" s="250"/>
      <c r="C800" s="249"/>
      <c r="D800" s="250"/>
      <c r="E800" s="250"/>
      <c r="F800" s="250"/>
    </row>
    <row r="801" spans="1:6" s="215" customFormat="1" ht="20.25">
      <c r="A801" s="247"/>
      <c r="B801" s="250"/>
      <c r="C801" s="249"/>
      <c r="D801" s="250"/>
      <c r="E801" s="250"/>
      <c r="F801" s="250"/>
    </row>
    <row r="802" spans="1:6" s="215" customFormat="1" ht="20.25">
      <c r="A802" s="247"/>
      <c r="B802" s="250"/>
      <c r="C802" s="249"/>
      <c r="D802" s="250"/>
      <c r="E802" s="250"/>
      <c r="F802" s="250"/>
    </row>
    <row r="803" spans="1:6" s="215" customFormat="1" ht="20.25">
      <c r="A803" s="247"/>
      <c r="B803" s="250"/>
      <c r="C803" s="249"/>
      <c r="D803" s="250"/>
      <c r="E803" s="250"/>
      <c r="F803" s="250"/>
    </row>
    <row r="804" spans="1:6" s="215" customFormat="1" ht="20.25">
      <c r="A804" s="247"/>
      <c r="B804" s="250"/>
      <c r="C804" s="249"/>
      <c r="D804" s="250"/>
      <c r="E804" s="250"/>
      <c r="F804" s="250"/>
    </row>
    <row r="805" spans="1:6" s="215" customFormat="1" ht="20.25">
      <c r="A805" s="247"/>
      <c r="B805" s="250"/>
      <c r="C805" s="249"/>
      <c r="D805" s="250"/>
      <c r="E805" s="250"/>
      <c r="F805" s="250"/>
    </row>
    <row r="806" spans="1:6" s="215" customFormat="1" ht="20.25">
      <c r="A806" s="247"/>
      <c r="B806" s="250"/>
      <c r="C806" s="249"/>
      <c r="D806" s="250"/>
      <c r="E806" s="250"/>
      <c r="F806" s="250"/>
    </row>
    <row r="807" spans="1:6" s="215" customFormat="1" ht="20.25">
      <c r="A807" s="247"/>
      <c r="B807" s="250"/>
      <c r="C807" s="249"/>
      <c r="D807" s="250"/>
      <c r="E807" s="250"/>
      <c r="F807" s="250"/>
    </row>
    <row r="808" spans="1:6" s="215" customFormat="1" ht="20.25">
      <c r="A808" s="247"/>
      <c r="B808" s="250"/>
      <c r="C808" s="249"/>
      <c r="D808" s="250"/>
      <c r="E808" s="250"/>
      <c r="F808" s="250"/>
    </row>
    <row r="809" spans="1:6" s="215" customFormat="1" ht="20.25">
      <c r="A809" s="247"/>
      <c r="B809" s="250"/>
      <c r="C809" s="249"/>
      <c r="D809" s="250"/>
      <c r="E809" s="250"/>
      <c r="F809" s="250"/>
    </row>
    <row r="810" spans="1:6" s="215" customFormat="1" ht="20.25">
      <c r="A810" s="247"/>
      <c r="B810" s="250"/>
      <c r="C810" s="249"/>
      <c r="D810" s="250"/>
      <c r="E810" s="250"/>
      <c r="F810" s="250"/>
    </row>
    <row r="811" spans="1:6" s="215" customFormat="1" ht="20.25">
      <c r="A811" s="247"/>
      <c r="B811" s="250"/>
      <c r="C811" s="249"/>
      <c r="D811" s="250"/>
      <c r="E811" s="250"/>
      <c r="F811" s="250"/>
    </row>
    <row r="812" spans="1:6" s="215" customFormat="1" ht="20.25">
      <c r="A812" s="247"/>
      <c r="B812" s="250"/>
      <c r="C812" s="249"/>
      <c r="D812" s="250"/>
      <c r="E812" s="250"/>
      <c r="F812" s="250"/>
    </row>
    <row r="813" spans="1:6" s="215" customFormat="1" ht="20.25">
      <c r="A813" s="247"/>
      <c r="B813" s="250"/>
      <c r="C813" s="249"/>
      <c r="D813" s="250"/>
      <c r="E813" s="250"/>
      <c r="F813" s="250"/>
    </row>
    <row r="814" spans="1:6" s="215" customFormat="1" ht="20.25">
      <c r="A814" s="247"/>
      <c r="B814" s="250"/>
      <c r="C814" s="249"/>
      <c r="D814" s="250"/>
      <c r="E814" s="250"/>
      <c r="F814" s="250"/>
    </row>
    <row r="815" spans="1:6" s="215" customFormat="1" ht="20.25">
      <c r="A815" s="247"/>
      <c r="B815" s="250"/>
      <c r="C815" s="249"/>
      <c r="D815" s="250"/>
      <c r="E815" s="250"/>
      <c r="F815" s="250"/>
    </row>
    <row r="816" spans="1:6" s="215" customFormat="1" ht="20.25">
      <c r="A816" s="247"/>
      <c r="B816" s="250"/>
      <c r="C816" s="249"/>
      <c r="D816" s="250"/>
      <c r="E816" s="250"/>
      <c r="F816" s="250"/>
    </row>
    <row r="817" spans="1:6" s="215" customFormat="1" ht="20.25">
      <c r="A817" s="247"/>
      <c r="B817" s="250"/>
      <c r="C817" s="249"/>
      <c r="D817" s="250"/>
      <c r="E817" s="250"/>
      <c r="F817" s="250"/>
    </row>
    <row r="818" spans="1:6" s="215" customFormat="1" ht="20.25">
      <c r="A818" s="247"/>
      <c r="B818" s="250"/>
      <c r="C818" s="249"/>
      <c r="D818" s="250"/>
      <c r="E818" s="250"/>
      <c r="F818" s="250"/>
    </row>
    <row r="819" spans="1:6" s="215" customFormat="1" ht="20.25">
      <c r="A819" s="247"/>
      <c r="B819" s="250"/>
      <c r="C819" s="249"/>
      <c r="D819" s="250"/>
      <c r="E819" s="250"/>
      <c r="F819" s="250"/>
    </row>
    <row r="820" spans="1:6" s="215" customFormat="1" ht="20.25">
      <c r="A820" s="247"/>
      <c r="B820" s="250"/>
      <c r="C820" s="249"/>
      <c r="D820" s="250"/>
      <c r="E820" s="250"/>
      <c r="F820" s="250"/>
    </row>
    <row r="821" spans="1:6" s="215" customFormat="1" ht="20.25">
      <c r="A821" s="247"/>
      <c r="B821" s="250"/>
      <c r="C821" s="249"/>
      <c r="D821" s="250"/>
      <c r="E821" s="250"/>
      <c r="F821" s="250"/>
    </row>
    <row r="822" spans="1:6" s="215" customFormat="1" ht="20.25">
      <c r="A822" s="247"/>
      <c r="B822" s="250"/>
      <c r="C822" s="249"/>
      <c r="D822" s="250"/>
      <c r="E822" s="250"/>
      <c r="F822" s="250"/>
    </row>
    <row r="823" spans="1:6" s="215" customFormat="1" ht="20.25">
      <c r="A823" s="247"/>
      <c r="B823" s="250"/>
      <c r="C823" s="249"/>
      <c r="D823" s="250"/>
      <c r="E823" s="250"/>
      <c r="F823" s="250"/>
    </row>
    <row r="824" spans="1:6" s="215" customFormat="1" ht="20.25">
      <c r="A824" s="247"/>
      <c r="B824" s="250"/>
      <c r="C824" s="249"/>
      <c r="D824" s="250"/>
      <c r="E824" s="250"/>
      <c r="F824" s="250"/>
    </row>
    <row r="825" spans="1:6" s="215" customFormat="1" ht="20.25">
      <c r="A825" s="247"/>
      <c r="B825" s="250"/>
      <c r="C825" s="249"/>
      <c r="D825" s="250"/>
      <c r="E825" s="250"/>
      <c r="F825" s="250"/>
    </row>
    <row r="826" spans="1:6" s="215" customFormat="1" ht="20.25">
      <c r="A826" s="247"/>
      <c r="B826" s="250"/>
      <c r="C826" s="249"/>
      <c r="D826" s="250"/>
      <c r="E826" s="250"/>
      <c r="F826" s="250"/>
    </row>
    <row r="827" spans="1:6" s="215" customFormat="1" ht="20.25">
      <c r="A827" s="247"/>
      <c r="B827" s="250"/>
      <c r="C827" s="249"/>
      <c r="D827" s="250"/>
      <c r="E827" s="250"/>
      <c r="F827" s="250"/>
    </row>
    <row r="828" spans="1:6" s="215" customFormat="1" ht="20.25">
      <c r="A828" s="247"/>
      <c r="B828" s="250"/>
      <c r="C828" s="249"/>
      <c r="D828" s="250"/>
      <c r="E828" s="250"/>
      <c r="F828" s="250"/>
    </row>
    <row r="829" spans="1:6" s="215" customFormat="1" ht="20.25">
      <c r="A829" s="247"/>
      <c r="B829" s="250"/>
      <c r="C829" s="249"/>
      <c r="D829" s="250"/>
      <c r="E829" s="250"/>
      <c r="F829" s="250"/>
    </row>
    <row r="830" spans="1:6" s="215" customFormat="1" ht="20.25">
      <c r="A830" s="247"/>
      <c r="B830" s="250"/>
      <c r="C830" s="249"/>
      <c r="D830" s="250"/>
      <c r="E830" s="250"/>
      <c r="F830" s="250"/>
    </row>
    <row r="831" spans="1:6" s="215" customFormat="1" ht="20.25">
      <c r="A831" s="247"/>
      <c r="B831" s="250"/>
      <c r="C831" s="249"/>
      <c r="D831" s="250"/>
      <c r="E831" s="250"/>
      <c r="F831" s="250"/>
    </row>
    <row r="832" spans="1:6" s="215" customFormat="1" ht="20.25">
      <c r="A832" s="247"/>
      <c r="B832" s="250"/>
      <c r="C832" s="249"/>
      <c r="D832" s="250"/>
      <c r="E832" s="250"/>
      <c r="F832" s="250"/>
    </row>
    <row r="833" spans="1:6" s="215" customFormat="1" ht="20.25">
      <c r="A833" s="247"/>
      <c r="B833" s="250"/>
      <c r="C833" s="249"/>
      <c r="D833" s="250"/>
      <c r="E833" s="250"/>
      <c r="F833" s="250"/>
    </row>
    <row r="834" spans="1:6" s="215" customFormat="1" ht="20.25">
      <c r="A834" s="247"/>
      <c r="B834" s="250"/>
      <c r="C834" s="249"/>
      <c r="D834" s="250"/>
      <c r="E834" s="250"/>
      <c r="F834" s="250"/>
    </row>
    <row r="835" spans="1:6" s="215" customFormat="1" ht="20.25">
      <c r="A835" s="247"/>
      <c r="B835" s="250"/>
      <c r="C835" s="249"/>
      <c r="D835" s="250"/>
      <c r="E835" s="250"/>
      <c r="F835" s="250"/>
    </row>
    <row r="836" spans="1:6" s="215" customFormat="1" ht="20.25">
      <c r="A836" s="247"/>
      <c r="B836" s="250"/>
      <c r="C836" s="249"/>
      <c r="D836" s="250"/>
      <c r="E836" s="250"/>
      <c r="F836" s="250"/>
    </row>
    <row r="837" spans="1:6" s="215" customFormat="1" ht="20.25">
      <c r="A837" s="247"/>
      <c r="B837" s="250"/>
      <c r="C837" s="249"/>
      <c r="D837" s="250"/>
      <c r="E837" s="250"/>
      <c r="F837" s="250"/>
    </row>
    <row r="838" spans="1:6" s="215" customFormat="1" ht="20.25">
      <c r="A838" s="247"/>
      <c r="B838" s="250"/>
      <c r="C838" s="249"/>
      <c r="D838" s="250"/>
      <c r="E838" s="250"/>
      <c r="F838" s="250"/>
    </row>
    <row r="839" spans="1:6" s="215" customFormat="1" ht="20.25">
      <c r="A839" s="247"/>
      <c r="B839" s="250"/>
      <c r="C839" s="249"/>
      <c r="D839" s="250"/>
      <c r="E839" s="250"/>
      <c r="F839" s="250"/>
    </row>
    <row r="840" spans="1:6" s="215" customFormat="1" ht="20.25">
      <c r="A840" s="247"/>
      <c r="B840" s="250"/>
      <c r="C840" s="249"/>
      <c r="D840" s="250"/>
      <c r="E840" s="250"/>
      <c r="F840" s="250"/>
    </row>
    <row r="841" spans="1:6" s="215" customFormat="1" ht="20.25">
      <c r="A841" s="247"/>
      <c r="B841" s="250"/>
      <c r="C841" s="249"/>
      <c r="D841" s="250"/>
      <c r="E841" s="250"/>
      <c r="F841" s="250"/>
    </row>
    <row r="842" spans="1:6" s="215" customFormat="1" ht="20.25">
      <c r="A842" s="247"/>
      <c r="B842" s="250"/>
      <c r="C842" s="249"/>
      <c r="D842" s="250"/>
      <c r="E842" s="250"/>
      <c r="F842" s="250"/>
    </row>
    <row r="843" spans="1:6" s="215" customFormat="1" ht="20.25">
      <c r="A843" s="247"/>
      <c r="B843" s="250"/>
      <c r="C843" s="249"/>
      <c r="D843" s="250"/>
      <c r="E843" s="250"/>
      <c r="F843" s="250"/>
    </row>
    <row r="844" spans="1:6" s="215" customFormat="1" ht="20.25">
      <c r="A844" s="247"/>
      <c r="B844" s="250"/>
      <c r="C844" s="249"/>
      <c r="D844" s="250"/>
      <c r="E844" s="250"/>
      <c r="F844" s="250"/>
    </row>
    <row r="845" spans="1:6" s="215" customFormat="1" ht="20.25">
      <c r="A845" s="247"/>
      <c r="B845" s="250"/>
      <c r="C845" s="249"/>
      <c r="D845" s="250"/>
      <c r="E845" s="250"/>
      <c r="F845" s="250"/>
    </row>
    <row r="846" spans="1:6" s="215" customFormat="1" ht="20.25">
      <c r="A846" s="247"/>
      <c r="B846" s="250"/>
      <c r="C846" s="249"/>
      <c r="D846" s="250"/>
      <c r="E846" s="250"/>
      <c r="F846" s="250"/>
    </row>
    <row r="847" spans="1:6" s="215" customFormat="1" ht="20.25">
      <c r="A847" s="247"/>
      <c r="B847" s="250"/>
      <c r="C847" s="249"/>
      <c r="D847" s="250"/>
      <c r="E847" s="250"/>
      <c r="F847" s="250"/>
    </row>
    <row r="848" spans="1:6" s="215" customFormat="1" ht="20.25">
      <c r="A848" s="247"/>
      <c r="B848" s="250"/>
      <c r="C848" s="249"/>
      <c r="D848" s="250"/>
      <c r="E848" s="250"/>
      <c r="F848" s="250"/>
    </row>
    <row r="849" spans="1:6" s="215" customFormat="1" ht="20.25">
      <c r="A849" s="247"/>
      <c r="B849" s="250"/>
      <c r="C849" s="249"/>
      <c r="D849" s="250"/>
      <c r="E849" s="250"/>
      <c r="F849" s="250"/>
    </row>
    <row r="850" spans="1:6" s="215" customFormat="1" ht="20.25">
      <c r="A850" s="247"/>
      <c r="B850" s="250"/>
      <c r="C850" s="249"/>
      <c r="D850" s="250"/>
      <c r="E850" s="250"/>
      <c r="F850" s="250"/>
    </row>
    <row r="851" spans="1:6" s="215" customFormat="1" ht="20.25">
      <c r="A851" s="247"/>
      <c r="B851" s="250"/>
      <c r="C851" s="249"/>
      <c r="D851" s="250"/>
      <c r="E851" s="250"/>
      <c r="F851" s="250"/>
    </row>
    <row r="852" spans="1:6" s="215" customFormat="1" ht="20.25">
      <c r="A852" s="247"/>
      <c r="B852" s="250"/>
      <c r="C852" s="249"/>
      <c r="D852" s="250"/>
      <c r="E852" s="250"/>
      <c r="F852" s="250"/>
    </row>
    <row r="853" spans="1:6" s="215" customFormat="1" ht="20.25">
      <c r="A853" s="247"/>
      <c r="B853" s="250"/>
      <c r="C853" s="249"/>
      <c r="D853" s="250"/>
      <c r="E853" s="250"/>
      <c r="F853" s="250"/>
    </row>
    <row r="854" spans="1:6" s="215" customFormat="1" ht="20.25">
      <c r="A854" s="247"/>
      <c r="B854" s="250"/>
      <c r="C854" s="249"/>
      <c r="D854" s="250"/>
      <c r="E854" s="250"/>
      <c r="F854" s="250"/>
    </row>
    <row r="855" spans="1:6" s="215" customFormat="1" ht="20.25">
      <c r="A855" s="247"/>
      <c r="B855" s="250"/>
      <c r="C855" s="249"/>
      <c r="D855" s="250"/>
      <c r="E855" s="250"/>
      <c r="F855" s="250"/>
    </row>
    <row r="856" spans="1:6" s="215" customFormat="1" ht="20.25">
      <c r="A856" s="247"/>
      <c r="B856" s="250"/>
      <c r="C856" s="249"/>
      <c r="D856" s="250"/>
      <c r="E856" s="250"/>
      <c r="F856" s="250"/>
    </row>
    <row r="857" spans="1:6" s="215" customFormat="1" ht="20.25">
      <c r="A857" s="247"/>
      <c r="B857" s="250"/>
      <c r="C857" s="249"/>
      <c r="D857" s="250"/>
      <c r="E857" s="250"/>
      <c r="F857" s="250"/>
    </row>
    <row r="858" spans="1:6" s="215" customFormat="1" ht="20.25">
      <c r="A858" s="247"/>
      <c r="B858" s="250"/>
      <c r="C858" s="249"/>
      <c r="D858" s="250"/>
      <c r="E858" s="250"/>
      <c r="F858" s="250"/>
    </row>
    <row r="859" spans="1:6" s="215" customFormat="1" ht="20.25">
      <c r="A859" s="247"/>
      <c r="B859" s="250"/>
      <c r="C859" s="249"/>
      <c r="D859" s="250"/>
      <c r="E859" s="250"/>
      <c r="F859" s="250"/>
    </row>
    <row r="860" spans="1:6" s="215" customFormat="1" ht="20.25">
      <c r="A860" s="247"/>
      <c r="B860" s="250"/>
      <c r="C860" s="249"/>
      <c r="D860" s="250"/>
      <c r="E860" s="250"/>
      <c r="F860" s="250"/>
    </row>
    <row r="861" spans="1:6" s="215" customFormat="1" ht="20.25">
      <c r="A861" s="247"/>
      <c r="B861" s="250"/>
      <c r="C861" s="249"/>
      <c r="D861" s="250"/>
      <c r="E861" s="250"/>
      <c r="F861" s="250"/>
    </row>
    <row r="862" spans="1:6" s="215" customFormat="1" ht="20.25">
      <c r="A862" s="247"/>
      <c r="B862" s="250"/>
      <c r="C862" s="249"/>
      <c r="D862" s="250"/>
      <c r="E862" s="250"/>
      <c r="F862" s="250"/>
    </row>
    <row r="863" spans="1:6" s="215" customFormat="1" ht="20.25">
      <c r="A863" s="247"/>
      <c r="B863" s="250"/>
      <c r="C863" s="249"/>
      <c r="D863" s="250"/>
      <c r="E863" s="250"/>
      <c r="F863" s="250"/>
    </row>
    <row r="864" spans="1:6" s="215" customFormat="1" ht="20.25">
      <c r="A864" s="247"/>
      <c r="B864" s="250"/>
      <c r="C864" s="249"/>
      <c r="D864" s="250"/>
      <c r="E864" s="250"/>
      <c r="F864" s="250"/>
    </row>
    <row r="865" spans="1:6" s="215" customFormat="1" ht="20.25">
      <c r="A865" s="247"/>
      <c r="B865" s="250"/>
      <c r="C865" s="249"/>
      <c r="D865" s="250"/>
      <c r="E865" s="250"/>
      <c r="F865" s="250"/>
    </row>
    <row r="866" spans="1:6" s="215" customFormat="1" ht="20.25">
      <c r="A866" s="247"/>
      <c r="B866" s="250"/>
      <c r="C866" s="249"/>
      <c r="D866" s="250"/>
      <c r="E866" s="250"/>
      <c r="F866" s="250"/>
    </row>
    <row r="867" spans="1:6" s="215" customFormat="1" ht="20.25">
      <c r="A867" s="247"/>
      <c r="B867" s="250"/>
      <c r="C867" s="249"/>
      <c r="D867" s="250"/>
      <c r="E867" s="250"/>
      <c r="F867" s="250"/>
    </row>
    <row r="868" spans="1:6" s="215" customFormat="1" ht="20.25">
      <c r="A868" s="247"/>
      <c r="B868" s="250"/>
      <c r="C868" s="249"/>
      <c r="D868" s="250"/>
      <c r="E868" s="250"/>
      <c r="F868" s="250"/>
    </row>
    <row r="869" spans="1:6" s="215" customFormat="1" ht="20.25">
      <c r="A869" s="247"/>
      <c r="B869" s="250"/>
      <c r="C869" s="249"/>
      <c r="D869" s="250"/>
      <c r="E869" s="250"/>
      <c r="F869" s="250"/>
    </row>
    <row r="870" spans="1:6" s="215" customFormat="1" ht="20.25">
      <c r="A870" s="247"/>
      <c r="B870" s="250"/>
      <c r="C870" s="249"/>
      <c r="D870" s="250"/>
      <c r="E870" s="250"/>
      <c r="F870" s="250"/>
    </row>
    <row r="871" spans="1:6" s="215" customFormat="1" ht="20.25">
      <c r="A871" s="247"/>
      <c r="B871" s="250"/>
      <c r="C871" s="249"/>
      <c r="D871" s="250"/>
      <c r="E871" s="250"/>
      <c r="F871" s="250"/>
    </row>
    <row r="872" spans="1:6" s="215" customFormat="1" ht="20.25">
      <c r="A872" s="247"/>
      <c r="B872" s="250"/>
      <c r="C872" s="249"/>
      <c r="D872" s="250"/>
      <c r="E872" s="250"/>
      <c r="F872" s="250"/>
    </row>
    <row r="873" spans="1:6" s="215" customFormat="1" ht="20.25">
      <c r="A873" s="247"/>
      <c r="B873" s="250"/>
      <c r="C873" s="249"/>
      <c r="D873" s="250"/>
      <c r="E873" s="250"/>
      <c r="F873" s="250"/>
    </row>
    <row r="874" spans="1:6" s="215" customFormat="1" ht="20.25">
      <c r="A874" s="247"/>
      <c r="B874" s="250"/>
      <c r="C874" s="249"/>
      <c r="D874" s="250"/>
      <c r="E874" s="250"/>
      <c r="F874" s="250"/>
    </row>
    <row r="875" spans="1:6" s="215" customFormat="1" ht="20.25">
      <c r="A875" s="247"/>
      <c r="B875" s="250"/>
      <c r="C875" s="249"/>
      <c r="D875" s="250"/>
      <c r="E875" s="250"/>
      <c r="F875" s="250"/>
    </row>
    <row r="876" spans="1:6" s="215" customFormat="1" ht="20.25">
      <c r="A876" s="247"/>
      <c r="B876" s="250"/>
      <c r="C876" s="249"/>
      <c r="D876" s="250"/>
      <c r="E876" s="250"/>
      <c r="F876" s="250"/>
    </row>
    <row r="877" spans="1:6" s="215" customFormat="1" ht="20.25">
      <c r="A877" s="247"/>
      <c r="B877" s="250"/>
      <c r="C877" s="249"/>
      <c r="D877" s="250"/>
      <c r="E877" s="250"/>
      <c r="F877" s="250"/>
    </row>
    <row r="878" spans="1:6" s="215" customFormat="1" ht="20.25">
      <c r="A878" s="247"/>
      <c r="B878" s="250"/>
      <c r="C878" s="249"/>
      <c r="D878" s="250"/>
      <c r="E878" s="250"/>
      <c r="F878" s="250"/>
    </row>
    <row r="879" spans="1:6" s="215" customFormat="1" ht="20.25">
      <c r="A879" s="247"/>
      <c r="B879" s="250"/>
      <c r="C879" s="249"/>
      <c r="D879" s="250"/>
      <c r="E879" s="250"/>
      <c r="F879" s="250"/>
    </row>
    <row r="880" spans="1:6" s="215" customFormat="1" ht="20.25">
      <c r="A880" s="247"/>
      <c r="B880" s="250"/>
      <c r="C880" s="249"/>
      <c r="D880" s="250"/>
      <c r="E880" s="250"/>
      <c r="F880" s="250"/>
    </row>
    <row r="881" spans="1:6" s="215" customFormat="1" ht="20.25">
      <c r="A881" s="247"/>
      <c r="B881" s="250"/>
      <c r="C881" s="249"/>
      <c r="D881" s="250"/>
      <c r="E881" s="250"/>
      <c r="F881" s="250"/>
    </row>
    <row r="882" spans="1:6" s="215" customFormat="1" ht="20.25">
      <c r="A882" s="247"/>
      <c r="B882" s="250"/>
      <c r="C882" s="249"/>
      <c r="D882" s="250"/>
      <c r="E882" s="250"/>
      <c r="F882" s="250"/>
    </row>
    <row r="883" spans="1:6" s="215" customFormat="1" ht="20.25">
      <c r="A883" s="247"/>
      <c r="B883" s="250"/>
      <c r="C883" s="249"/>
      <c r="D883" s="250"/>
      <c r="E883" s="250"/>
      <c r="F883" s="250"/>
    </row>
    <row r="884" spans="1:6" s="215" customFormat="1" ht="20.25">
      <c r="A884" s="247"/>
      <c r="B884" s="250"/>
      <c r="C884" s="249"/>
      <c r="D884" s="250"/>
      <c r="E884" s="250"/>
      <c r="F884" s="250"/>
    </row>
    <row r="885" spans="1:6" s="215" customFormat="1" ht="20.25">
      <c r="A885" s="247"/>
      <c r="B885" s="250"/>
      <c r="C885" s="249"/>
      <c r="D885" s="250"/>
      <c r="E885" s="250"/>
      <c r="F885" s="250"/>
    </row>
    <row r="886" spans="1:6" s="215" customFormat="1" ht="20.25">
      <c r="A886" s="247"/>
      <c r="B886" s="250"/>
      <c r="C886" s="249"/>
      <c r="D886" s="250"/>
      <c r="E886" s="250"/>
      <c r="F886" s="250"/>
    </row>
    <row r="887" spans="1:6" s="215" customFormat="1" ht="20.25">
      <c r="A887" s="247"/>
      <c r="B887" s="250"/>
      <c r="C887" s="249"/>
      <c r="D887" s="250"/>
      <c r="E887" s="250"/>
      <c r="F887" s="250"/>
    </row>
    <row r="888" spans="1:6" s="215" customFormat="1" ht="20.25">
      <c r="A888" s="247"/>
      <c r="B888" s="250"/>
      <c r="C888" s="249"/>
      <c r="D888" s="250"/>
      <c r="E888" s="250"/>
      <c r="F888" s="250"/>
    </row>
    <row r="889" spans="1:6" s="215" customFormat="1" ht="20.25">
      <c r="A889" s="247"/>
      <c r="B889" s="250"/>
      <c r="C889" s="249"/>
      <c r="D889" s="250"/>
      <c r="E889" s="250"/>
      <c r="F889" s="250"/>
    </row>
    <row r="890" spans="1:6" s="215" customFormat="1" ht="20.25">
      <c r="A890" s="247"/>
      <c r="B890" s="250"/>
      <c r="C890" s="249"/>
      <c r="D890" s="250"/>
      <c r="E890" s="250"/>
      <c r="F890" s="250"/>
    </row>
    <row r="891" spans="1:6" s="215" customFormat="1" ht="20.25">
      <c r="A891" s="247"/>
      <c r="B891" s="250"/>
      <c r="C891" s="249"/>
      <c r="D891" s="250"/>
      <c r="E891" s="250"/>
      <c r="F891" s="250"/>
    </row>
    <row r="892" spans="1:6" s="215" customFormat="1" ht="20.25">
      <c r="A892" s="247"/>
      <c r="B892" s="250"/>
      <c r="C892" s="249"/>
      <c r="D892" s="250"/>
      <c r="E892" s="250"/>
      <c r="F892" s="250"/>
    </row>
    <row r="893" spans="1:6" s="215" customFormat="1" ht="20.25">
      <c r="A893" s="247"/>
      <c r="B893" s="250"/>
      <c r="C893" s="249"/>
      <c r="D893" s="250"/>
      <c r="E893" s="250"/>
      <c r="F893" s="250"/>
    </row>
    <row r="894" spans="1:6" s="215" customFormat="1" ht="20.25">
      <c r="A894" s="247"/>
      <c r="B894" s="250"/>
      <c r="C894" s="249"/>
      <c r="D894" s="250"/>
      <c r="E894" s="250"/>
      <c r="F894" s="250"/>
    </row>
    <row r="895" spans="1:6" s="215" customFormat="1" ht="20.25">
      <c r="A895" s="247"/>
      <c r="B895" s="250"/>
      <c r="C895" s="249"/>
      <c r="D895" s="250"/>
      <c r="E895" s="250"/>
      <c r="F895" s="250"/>
    </row>
    <row r="896" spans="1:6" s="215" customFormat="1" ht="20.25">
      <c r="A896" s="247"/>
      <c r="B896" s="250"/>
      <c r="C896" s="249"/>
      <c r="D896" s="250"/>
      <c r="E896" s="250"/>
      <c r="F896" s="250"/>
    </row>
    <row r="897" spans="1:6" s="215" customFormat="1" ht="20.25">
      <c r="A897" s="247"/>
      <c r="B897" s="250"/>
      <c r="C897" s="249"/>
      <c r="D897" s="250"/>
      <c r="E897" s="250"/>
      <c r="F897" s="250"/>
    </row>
    <row r="898" spans="1:6" s="215" customFormat="1" ht="20.25">
      <c r="A898" s="247"/>
      <c r="B898" s="250"/>
      <c r="C898" s="249"/>
      <c r="D898" s="250"/>
      <c r="E898" s="250"/>
      <c r="F898" s="250"/>
    </row>
    <row r="899" spans="1:6" s="215" customFormat="1" ht="20.25">
      <c r="A899" s="247"/>
      <c r="B899" s="250"/>
      <c r="C899" s="249"/>
      <c r="D899" s="250"/>
      <c r="E899" s="250"/>
      <c r="F899" s="250"/>
    </row>
    <row r="900" spans="1:6" s="215" customFormat="1" ht="20.25">
      <c r="A900" s="247"/>
      <c r="B900" s="250"/>
      <c r="C900" s="249"/>
      <c r="D900" s="250"/>
      <c r="E900" s="250"/>
      <c r="F900" s="250"/>
    </row>
    <row r="901" spans="1:6" s="215" customFormat="1" ht="20.25">
      <c r="A901" s="247"/>
      <c r="B901" s="250"/>
      <c r="C901" s="249"/>
      <c r="D901" s="250"/>
      <c r="E901" s="250"/>
      <c r="F901" s="250"/>
    </row>
    <row r="902" spans="1:6" s="215" customFormat="1" ht="20.25">
      <c r="A902" s="247"/>
      <c r="B902" s="250"/>
      <c r="C902" s="249"/>
      <c r="D902" s="250"/>
      <c r="E902" s="250"/>
      <c r="F902" s="250"/>
    </row>
    <row r="903" spans="1:6" s="215" customFormat="1" ht="20.25">
      <c r="A903" s="247"/>
      <c r="B903" s="250"/>
      <c r="C903" s="249"/>
      <c r="D903" s="250"/>
      <c r="E903" s="250"/>
      <c r="F903" s="250"/>
    </row>
    <row r="904" spans="1:6" s="215" customFormat="1" ht="20.25">
      <c r="A904" s="247"/>
      <c r="B904" s="250"/>
      <c r="C904" s="249"/>
      <c r="D904" s="250"/>
      <c r="E904" s="250"/>
      <c r="F904" s="250"/>
    </row>
    <row r="905" spans="1:6" s="215" customFormat="1" ht="20.25">
      <c r="A905" s="247"/>
      <c r="B905" s="250"/>
      <c r="C905" s="249"/>
      <c r="D905" s="250"/>
      <c r="E905" s="250"/>
      <c r="F905" s="250"/>
    </row>
    <row r="906" spans="1:6" s="215" customFormat="1" ht="20.25">
      <c r="A906" s="247"/>
      <c r="B906" s="250"/>
      <c r="C906" s="249"/>
      <c r="D906" s="250"/>
      <c r="E906" s="250"/>
      <c r="F906" s="250"/>
    </row>
    <row r="907" spans="1:6" s="215" customFormat="1" ht="20.25">
      <c r="A907" s="247"/>
      <c r="B907" s="250"/>
      <c r="C907" s="249"/>
      <c r="D907" s="250"/>
      <c r="E907" s="250"/>
      <c r="F907" s="250"/>
    </row>
    <row r="908" spans="1:6" s="215" customFormat="1" ht="20.25">
      <c r="A908" s="247"/>
      <c r="B908" s="250"/>
      <c r="C908" s="249"/>
      <c r="D908" s="250"/>
      <c r="E908" s="250"/>
      <c r="F908" s="250"/>
    </row>
    <row r="909" spans="1:6" s="215" customFormat="1" ht="20.25">
      <c r="A909" s="247"/>
      <c r="B909" s="250"/>
      <c r="C909" s="249"/>
      <c r="D909" s="250"/>
      <c r="E909" s="250"/>
      <c r="F909" s="250"/>
    </row>
    <row r="910" spans="1:6" s="215" customFormat="1" ht="20.25">
      <c r="A910" s="247"/>
      <c r="B910" s="250"/>
      <c r="C910" s="249"/>
      <c r="D910" s="250"/>
      <c r="E910" s="250"/>
      <c r="F910" s="250"/>
    </row>
    <row r="911" spans="1:6" s="215" customFormat="1" ht="20.25">
      <c r="A911" s="247"/>
      <c r="B911" s="250"/>
      <c r="C911" s="249"/>
      <c r="D911" s="250"/>
      <c r="E911" s="250"/>
      <c r="F911" s="250"/>
    </row>
    <row r="912" spans="1:6" s="215" customFormat="1" ht="20.25">
      <c r="A912" s="247"/>
      <c r="B912" s="250"/>
      <c r="C912" s="249"/>
      <c r="D912" s="250"/>
      <c r="E912" s="250"/>
      <c r="F912" s="250"/>
    </row>
    <row r="913" spans="1:6" s="215" customFormat="1" ht="20.25">
      <c r="A913" s="247"/>
      <c r="B913" s="250"/>
      <c r="C913" s="249"/>
      <c r="D913" s="250"/>
      <c r="E913" s="250"/>
      <c r="F913" s="250"/>
    </row>
    <row r="914" spans="1:6" s="215" customFormat="1" ht="20.25">
      <c r="A914" s="247"/>
      <c r="B914" s="250"/>
      <c r="C914" s="249"/>
      <c r="D914" s="250"/>
      <c r="E914" s="250"/>
      <c r="F914" s="250"/>
    </row>
    <row r="915" spans="1:6" s="215" customFormat="1" ht="20.25">
      <c r="A915" s="247"/>
      <c r="B915" s="250"/>
      <c r="C915" s="249"/>
      <c r="D915" s="250"/>
      <c r="E915" s="250"/>
      <c r="F915" s="250"/>
    </row>
    <row r="916" spans="1:6" s="215" customFormat="1" ht="20.25">
      <c r="A916" s="247"/>
      <c r="B916" s="250"/>
      <c r="C916" s="249"/>
      <c r="D916" s="250"/>
      <c r="E916" s="250"/>
      <c r="F916" s="250"/>
    </row>
    <row r="917" spans="1:6" s="215" customFormat="1" ht="20.25">
      <c r="A917" s="247"/>
      <c r="B917" s="250"/>
      <c r="C917" s="249"/>
      <c r="D917" s="250"/>
      <c r="E917" s="250"/>
      <c r="F917" s="250"/>
    </row>
    <row r="918" spans="1:6" s="215" customFormat="1" ht="20.25">
      <c r="A918" s="247"/>
      <c r="B918" s="250"/>
      <c r="C918" s="249"/>
      <c r="D918" s="250"/>
      <c r="E918" s="250"/>
      <c r="F918" s="250"/>
    </row>
    <row r="919" spans="1:6" s="215" customFormat="1" ht="20.25">
      <c r="A919" s="247"/>
      <c r="B919" s="250"/>
      <c r="C919" s="249"/>
      <c r="D919" s="250"/>
      <c r="E919" s="250"/>
      <c r="F919" s="250"/>
    </row>
    <row r="920" spans="1:6" s="215" customFormat="1" ht="20.25">
      <c r="A920" s="247"/>
      <c r="B920" s="250"/>
      <c r="C920" s="249"/>
      <c r="D920" s="250"/>
      <c r="E920" s="250"/>
      <c r="F920" s="250"/>
    </row>
    <row r="921" spans="1:6" s="215" customFormat="1" ht="20.25">
      <c r="A921" s="247"/>
      <c r="B921" s="250"/>
      <c r="C921" s="249"/>
      <c r="D921" s="250"/>
      <c r="E921" s="250"/>
      <c r="F921" s="250"/>
    </row>
    <row r="922" spans="1:6" s="215" customFormat="1" ht="20.25">
      <c r="A922" s="247"/>
      <c r="B922" s="250"/>
      <c r="C922" s="249"/>
      <c r="D922" s="250"/>
      <c r="E922" s="250"/>
      <c r="F922" s="250"/>
    </row>
    <row r="923" spans="1:6" s="215" customFormat="1" ht="20.25">
      <c r="A923" s="247"/>
      <c r="B923" s="250"/>
      <c r="C923" s="249"/>
      <c r="D923" s="250"/>
      <c r="E923" s="250"/>
      <c r="F923" s="250"/>
    </row>
    <row r="924" spans="1:6" s="215" customFormat="1" ht="20.25">
      <c r="A924" s="247"/>
      <c r="B924" s="250"/>
      <c r="C924" s="249"/>
      <c r="D924" s="250"/>
      <c r="E924" s="250"/>
      <c r="F924" s="250"/>
    </row>
    <row r="925" spans="1:6" s="215" customFormat="1" ht="20.25">
      <c r="A925" s="247"/>
      <c r="B925" s="250"/>
      <c r="C925" s="249"/>
      <c r="D925" s="250"/>
      <c r="E925" s="250"/>
      <c r="F925" s="250"/>
    </row>
    <row r="926" spans="1:6" s="215" customFormat="1" ht="20.25">
      <c r="A926" s="247"/>
      <c r="B926" s="250"/>
      <c r="C926" s="249"/>
      <c r="D926" s="250"/>
      <c r="E926" s="250"/>
      <c r="F926" s="250"/>
    </row>
    <row r="927" spans="1:6" s="215" customFormat="1" ht="20.25">
      <c r="A927" s="247"/>
      <c r="B927" s="250"/>
      <c r="C927" s="249"/>
      <c r="D927" s="250"/>
      <c r="E927" s="250"/>
      <c r="F927" s="250"/>
    </row>
    <row r="928" spans="1:6" s="215" customFormat="1" ht="20.25">
      <c r="A928" s="247"/>
      <c r="B928" s="250"/>
      <c r="C928" s="249"/>
      <c r="D928" s="250"/>
      <c r="E928" s="250"/>
      <c r="F928" s="250"/>
    </row>
    <row r="929" spans="1:6" s="215" customFormat="1" ht="20.25">
      <c r="A929" s="247"/>
      <c r="B929" s="250"/>
      <c r="C929" s="249"/>
      <c r="D929" s="250"/>
      <c r="E929" s="250"/>
      <c r="F929" s="250"/>
    </row>
    <row r="930" spans="1:6" s="215" customFormat="1" ht="20.25">
      <c r="A930" s="247"/>
      <c r="B930" s="250"/>
      <c r="C930" s="249"/>
      <c r="D930" s="250"/>
      <c r="E930" s="250"/>
      <c r="F930" s="250"/>
    </row>
    <row r="931" spans="1:6" s="215" customFormat="1" ht="20.25">
      <c r="A931" s="247"/>
      <c r="B931" s="250"/>
      <c r="C931" s="249"/>
      <c r="D931" s="250"/>
      <c r="E931" s="250"/>
      <c r="F931" s="250"/>
    </row>
    <row r="932" spans="1:6" s="215" customFormat="1" ht="20.25">
      <c r="A932" s="247"/>
      <c r="B932" s="250"/>
      <c r="C932" s="249"/>
      <c r="D932" s="250"/>
      <c r="E932" s="250"/>
      <c r="F932" s="250"/>
    </row>
    <row r="933" spans="1:6" s="215" customFormat="1" ht="20.25">
      <c r="A933" s="247"/>
      <c r="B933" s="250"/>
      <c r="C933" s="249"/>
      <c r="D933" s="250"/>
      <c r="E933" s="250"/>
      <c r="F933" s="250"/>
    </row>
    <row r="934" spans="1:6" s="215" customFormat="1" ht="20.25">
      <c r="A934" s="247"/>
      <c r="B934" s="250"/>
      <c r="C934" s="249"/>
      <c r="D934" s="250"/>
      <c r="E934" s="250"/>
      <c r="F934" s="250"/>
    </row>
    <row r="935" spans="1:6" s="215" customFormat="1" ht="20.25">
      <c r="A935" s="247"/>
      <c r="B935" s="250"/>
      <c r="C935" s="249"/>
      <c r="D935" s="250"/>
      <c r="E935" s="250"/>
      <c r="F935" s="250"/>
    </row>
    <row r="936" spans="1:6" s="215" customFormat="1" ht="20.25">
      <c r="A936" s="247"/>
      <c r="B936" s="250"/>
      <c r="C936" s="249"/>
      <c r="D936" s="250"/>
      <c r="E936" s="250"/>
      <c r="F936" s="250"/>
    </row>
    <row r="937" spans="1:6" s="215" customFormat="1" ht="20.25">
      <c r="A937" s="247"/>
      <c r="B937" s="250"/>
      <c r="C937" s="249"/>
      <c r="D937" s="250"/>
      <c r="E937" s="250"/>
      <c r="F937" s="250"/>
    </row>
    <row r="938" spans="1:6" s="215" customFormat="1" ht="20.25">
      <c r="A938" s="247"/>
      <c r="B938" s="250"/>
      <c r="C938" s="249"/>
      <c r="D938" s="250"/>
      <c r="E938" s="250"/>
      <c r="F938" s="250"/>
    </row>
    <row r="939" spans="1:6" s="215" customFormat="1" ht="20.25">
      <c r="A939" s="247"/>
      <c r="B939" s="250"/>
      <c r="C939" s="249"/>
      <c r="D939" s="250"/>
      <c r="E939" s="250"/>
      <c r="F939" s="250"/>
    </row>
    <row r="940" spans="1:6" s="215" customFormat="1" ht="20.25">
      <c r="A940" s="247"/>
      <c r="B940" s="250"/>
      <c r="C940" s="249"/>
      <c r="D940" s="250"/>
      <c r="E940" s="250"/>
      <c r="F940" s="250"/>
    </row>
    <row r="941" spans="1:6" s="215" customFormat="1" ht="20.25">
      <c r="A941" s="247"/>
      <c r="B941" s="250"/>
      <c r="C941" s="249"/>
      <c r="D941" s="250"/>
      <c r="E941" s="250"/>
      <c r="F941" s="250"/>
    </row>
    <row r="942" spans="1:6" s="215" customFormat="1" ht="20.25">
      <c r="A942" s="247"/>
      <c r="B942" s="250"/>
      <c r="C942" s="249"/>
      <c r="D942" s="250"/>
      <c r="E942" s="250"/>
      <c r="F942" s="250"/>
    </row>
    <row r="943" spans="1:6" s="215" customFormat="1" ht="20.25">
      <c r="A943" s="247"/>
      <c r="B943" s="250"/>
      <c r="C943" s="249"/>
      <c r="D943" s="250"/>
      <c r="E943" s="250"/>
      <c r="F943" s="250"/>
    </row>
    <row r="944" spans="1:6" s="215" customFormat="1" ht="20.25">
      <c r="A944" s="247"/>
      <c r="B944" s="250"/>
      <c r="C944" s="249"/>
      <c r="D944" s="250"/>
      <c r="E944" s="250"/>
      <c r="F944" s="250"/>
    </row>
    <row r="945" spans="1:6" s="215" customFormat="1" ht="20.25">
      <c r="A945" s="247"/>
      <c r="B945" s="250"/>
      <c r="C945" s="249"/>
      <c r="D945" s="250"/>
      <c r="E945" s="250"/>
      <c r="F945" s="250"/>
    </row>
    <row r="946" spans="1:6" s="215" customFormat="1" ht="20.25">
      <c r="A946" s="247"/>
      <c r="B946" s="250"/>
      <c r="C946" s="249"/>
      <c r="D946" s="250"/>
      <c r="E946" s="250"/>
      <c r="F946" s="250"/>
    </row>
    <row r="947" spans="1:6" s="215" customFormat="1" ht="20.25">
      <c r="A947" s="247"/>
      <c r="B947" s="250"/>
      <c r="C947" s="249"/>
      <c r="D947" s="250"/>
      <c r="E947" s="250"/>
      <c r="F947" s="250"/>
    </row>
    <row r="948" spans="1:6" s="215" customFormat="1" ht="20.25">
      <c r="A948" s="247"/>
      <c r="B948" s="250"/>
      <c r="C948" s="249"/>
      <c r="D948" s="250"/>
      <c r="E948" s="250"/>
      <c r="F948" s="250"/>
    </row>
    <row r="949" spans="1:6" s="215" customFormat="1" ht="20.25">
      <c r="A949" s="247"/>
      <c r="B949" s="250"/>
      <c r="C949" s="249"/>
      <c r="D949" s="250"/>
      <c r="E949" s="250"/>
      <c r="F949" s="250"/>
    </row>
    <row r="950" spans="1:6" s="215" customFormat="1" ht="20.25">
      <c r="A950" s="247"/>
      <c r="B950" s="250"/>
      <c r="C950" s="249"/>
      <c r="D950" s="250"/>
      <c r="E950" s="250"/>
      <c r="F950" s="250"/>
    </row>
    <row r="951" spans="1:6" s="215" customFormat="1" ht="20.25">
      <c r="A951" s="247"/>
      <c r="B951" s="250"/>
      <c r="C951" s="249"/>
      <c r="D951" s="250"/>
      <c r="E951" s="250"/>
      <c r="F951" s="250"/>
    </row>
    <row r="952" spans="1:6" s="215" customFormat="1" ht="20.25">
      <c r="A952" s="247"/>
      <c r="B952" s="250"/>
      <c r="C952" s="249"/>
      <c r="D952" s="250"/>
      <c r="E952" s="250"/>
      <c r="F952" s="250"/>
    </row>
    <row r="953" spans="1:6" s="215" customFormat="1" ht="20.25">
      <c r="A953" s="247"/>
      <c r="B953" s="250"/>
      <c r="C953" s="249"/>
      <c r="D953" s="250"/>
      <c r="E953" s="250"/>
      <c r="F953" s="250"/>
    </row>
    <row r="954" spans="1:6" s="215" customFormat="1" ht="20.25">
      <c r="A954" s="247"/>
      <c r="B954" s="250"/>
      <c r="C954" s="249"/>
      <c r="D954" s="250"/>
      <c r="E954" s="250"/>
      <c r="F954" s="250"/>
    </row>
    <row r="955" spans="1:6" s="215" customFormat="1" ht="20.25">
      <c r="A955" s="247"/>
      <c r="B955" s="250"/>
      <c r="C955" s="249"/>
      <c r="D955" s="250"/>
      <c r="E955" s="250"/>
      <c r="F955" s="250"/>
    </row>
    <row r="956" spans="1:6" s="215" customFormat="1" ht="20.25">
      <c r="A956" s="247"/>
      <c r="B956" s="250"/>
      <c r="C956" s="249"/>
      <c r="D956" s="250"/>
      <c r="E956" s="250"/>
      <c r="F956" s="250"/>
    </row>
    <row r="957" spans="1:6" s="215" customFormat="1" ht="20.25">
      <c r="A957" s="247"/>
      <c r="B957" s="250"/>
      <c r="C957" s="249"/>
      <c r="D957" s="250"/>
      <c r="E957" s="250"/>
      <c r="F957" s="250"/>
    </row>
    <row r="958" spans="1:6" s="215" customFormat="1" ht="20.25">
      <c r="A958" s="247"/>
      <c r="B958" s="250"/>
      <c r="C958" s="249"/>
      <c r="D958" s="250"/>
      <c r="E958" s="250"/>
      <c r="F958" s="250"/>
    </row>
    <row r="959" spans="1:6" s="215" customFormat="1" ht="20.25">
      <c r="A959" s="247"/>
      <c r="B959" s="250"/>
      <c r="C959" s="249"/>
      <c r="D959" s="250"/>
      <c r="E959" s="250"/>
      <c r="F959" s="250"/>
    </row>
    <row r="960" spans="1:6" s="215" customFormat="1" ht="20.25">
      <c r="A960" s="247"/>
      <c r="B960" s="250"/>
      <c r="C960" s="249"/>
      <c r="D960" s="250"/>
      <c r="E960" s="250"/>
      <c r="F960" s="250"/>
    </row>
    <row r="961" spans="1:6" s="215" customFormat="1" ht="20.25">
      <c r="A961" s="247"/>
      <c r="B961" s="250"/>
      <c r="C961" s="249"/>
      <c r="D961" s="250"/>
      <c r="E961" s="250"/>
      <c r="F961" s="250"/>
    </row>
    <row r="962" spans="1:6" s="215" customFormat="1" ht="20.25">
      <c r="A962" s="247"/>
      <c r="B962" s="250"/>
      <c r="C962" s="249"/>
      <c r="D962" s="250"/>
      <c r="E962" s="250"/>
      <c r="F962" s="250"/>
    </row>
    <row r="963" spans="1:6" s="215" customFormat="1" ht="20.25">
      <c r="A963" s="247"/>
      <c r="B963" s="250"/>
      <c r="C963" s="249"/>
      <c r="D963" s="250"/>
      <c r="E963" s="250"/>
      <c r="F963" s="250"/>
    </row>
    <row r="964" spans="1:6" s="215" customFormat="1" ht="20.25">
      <c r="A964" s="247"/>
      <c r="B964" s="250"/>
      <c r="C964" s="249"/>
      <c r="D964" s="250"/>
      <c r="E964" s="250"/>
      <c r="F964" s="250"/>
    </row>
    <row r="965" spans="1:6" s="215" customFormat="1" ht="20.25">
      <c r="A965" s="247"/>
      <c r="B965" s="250"/>
      <c r="C965" s="249"/>
      <c r="D965" s="250"/>
      <c r="E965" s="250"/>
      <c r="F965" s="250"/>
    </row>
    <row r="966" spans="1:6" s="215" customFormat="1" ht="20.25">
      <c r="A966" s="247"/>
      <c r="B966" s="250"/>
      <c r="C966" s="249"/>
      <c r="D966" s="250"/>
      <c r="E966" s="250"/>
      <c r="F966" s="250"/>
    </row>
    <row r="967" spans="1:6" s="215" customFormat="1" ht="20.25">
      <c r="A967" s="247"/>
      <c r="B967" s="250"/>
      <c r="C967" s="249"/>
      <c r="D967" s="250"/>
      <c r="E967" s="250"/>
      <c r="F967" s="250"/>
    </row>
    <row r="968" spans="1:6" s="215" customFormat="1" ht="20.25">
      <c r="A968" s="247"/>
      <c r="B968" s="250"/>
      <c r="C968" s="249"/>
      <c r="D968" s="250"/>
      <c r="E968" s="250"/>
      <c r="F968" s="250"/>
    </row>
    <row r="969" spans="1:6" s="215" customFormat="1" ht="20.25">
      <c r="A969" s="247"/>
      <c r="B969" s="250"/>
      <c r="C969" s="249"/>
      <c r="D969" s="250"/>
      <c r="E969" s="250"/>
      <c r="F969" s="250"/>
    </row>
    <row r="970" spans="1:6" s="215" customFormat="1" ht="20.25">
      <c r="A970" s="247"/>
      <c r="B970" s="250"/>
      <c r="C970" s="249"/>
      <c r="D970" s="250"/>
      <c r="E970" s="250"/>
      <c r="F970" s="250"/>
    </row>
    <row r="971" spans="1:6" s="215" customFormat="1" ht="20.25">
      <c r="A971" s="247"/>
      <c r="B971" s="250"/>
      <c r="C971" s="249"/>
      <c r="D971" s="250"/>
      <c r="E971" s="250"/>
      <c r="F971" s="250"/>
    </row>
    <row r="972" spans="1:6" s="215" customFormat="1" ht="20.25">
      <c r="A972" s="247"/>
      <c r="B972" s="250"/>
      <c r="C972" s="249"/>
      <c r="D972" s="250"/>
      <c r="E972" s="250"/>
      <c r="F972" s="250"/>
    </row>
    <row r="973" spans="1:6" s="215" customFormat="1" ht="20.25">
      <c r="A973" s="247"/>
      <c r="B973" s="250"/>
      <c r="C973" s="249"/>
      <c r="D973" s="250"/>
      <c r="E973" s="250"/>
      <c r="F973" s="250"/>
    </row>
    <row r="974" spans="1:6" s="215" customFormat="1" ht="20.25">
      <c r="A974" s="247"/>
      <c r="B974" s="250"/>
      <c r="C974" s="249"/>
      <c r="D974" s="250"/>
      <c r="E974" s="250"/>
      <c r="F974" s="250"/>
    </row>
    <row r="975" spans="1:6" s="215" customFormat="1" ht="20.25">
      <c r="A975" s="247"/>
      <c r="B975" s="250"/>
      <c r="C975" s="249"/>
      <c r="D975" s="250"/>
      <c r="E975" s="250"/>
      <c r="F975" s="250"/>
    </row>
    <row r="976" spans="1:6" s="215" customFormat="1" ht="20.25">
      <c r="A976" s="247"/>
      <c r="B976" s="250"/>
      <c r="C976" s="249"/>
      <c r="D976" s="250"/>
      <c r="E976" s="250"/>
      <c r="F976" s="250"/>
    </row>
    <row r="977" spans="1:6" s="215" customFormat="1" ht="20.25">
      <c r="A977" s="247"/>
      <c r="B977" s="250"/>
      <c r="C977" s="249"/>
      <c r="D977" s="250"/>
      <c r="E977" s="250"/>
      <c r="F977" s="250"/>
    </row>
    <row r="978" spans="1:6" s="215" customFormat="1" ht="20.25">
      <c r="A978" s="247"/>
      <c r="B978" s="250"/>
      <c r="C978" s="249"/>
      <c r="D978" s="250"/>
      <c r="E978" s="250"/>
      <c r="F978" s="250"/>
    </row>
    <row r="979" spans="1:6" s="215" customFormat="1" ht="20.25">
      <c r="A979" s="247"/>
      <c r="B979" s="250"/>
      <c r="C979" s="249"/>
      <c r="D979" s="250"/>
      <c r="E979" s="250"/>
      <c r="F979" s="250"/>
    </row>
    <row r="980" spans="1:6" s="215" customFormat="1" ht="20.25">
      <c r="A980" s="247"/>
      <c r="B980" s="250"/>
      <c r="C980" s="249"/>
      <c r="D980" s="250"/>
      <c r="E980" s="250"/>
      <c r="F980" s="250"/>
    </row>
    <row r="981" spans="1:6" s="215" customFormat="1" ht="20.25">
      <c r="A981" s="247"/>
      <c r="B981" s="250"/>
      <c r="C981" s="249"/>
      <c r="D981" s="250"/>
      <c r="E981" s="250"/>
      <c r="F981" s="250"/>
    </row>
    <row r="982" spans="1:6" s="215" customFormat="1" ht="20.25">
      <c r="A982" s="247"/>
      <c r="B982" s="250"/>
      <c r="C982" s="249"/>
      <c r="D982" s="250"/>
      <c r="E982" s="250"/>
      <c r="F982" s="250"/>
    </row>
    <row r="983" spans="1:6" s="215" customFormat="1" ht="20.25">
      <c r="A983" s="247"/>
      <c r="B983" s="250"/>
      <c r="C983" s="249"/>
      <c r="D983" s="250"/>
      <c r="E983" s="250"/>
      <c r="F983" s="250"/>
    </row>
    <row r="984" spans="1:6" s="215" customFormat="1" ht="20.25">
      <c r="A984" s="247"/>
      <c r="B984" s="250"/>
      <c r="C984" s="249"/>
      <c r="D984" s="250"/>
      <c r="E984" s="250"/>
      <c r="F984" s="250"/>
    </row>
    <row r="985" spans="1:6" s="215" customFormat="1" ht="20.25">
      <c r="A985" s="247"/>
      <c r="B985" s="250"/>
      <c r="C985" s="249"/>
      <c r="D985" s="250"/>
      <c r="E985" s="250"/>
      <c r="F985" s="250"/>
    </row>
    <row r="986" spans="1:6" s="215" customFormat="1" ht="20.25">
      <c r="A986" s="247"/>
      <c r="B986" s="250"/>
      <c r="C986" s="249"/>
      <c r="D986" s="250"/>
      <c r="E986" s="250"/>
      <c r="F986" s="250"/>
    </row>
    <row r="987" spans="1:6" s="215" customFormat="1" ht="20.25">
      <c r="A987" s="247"/>
      <c r="B987" s="250"/>
      <c r="C987" s="249"/>
      <c r="D987" s="250"/>
      <c r="E987" s="250"/>
      <c r="F987" s="250"/>
    </row>
    <row r="988" spans="1:6" s="215" customFormat="1" ht="20.25">
      <c r="A988" s="247"/>
      <c r="B988" s="250"/>
      <c r="C988" s="249"/>
      <c r="D988" s="250"/>
      <c r="E988" s="250"/>
      <c r="F988" s="250"/>
    </row>
    <row r="989" spans="1:6" s="215" customFormat="1" ht="20.25">
      <c r="A989" s="247"/>
      <c r="B989" s="250"/>
      <c r="C989" s="249"/>
      <c r="D989" s="250"/>
      <c r="E989" s="250"/>
      <c r="F989" s="250"/>
    </row>
    <row r="990" spans="1:6" s="215" customFormat="1" ht="20.25">
      <c r="A990" s="247"/>
      <c r="B990" s="250"/>
      <c r="C990" s="249"/>
      <c r="D990" s="250"/>
      <c r="E990" s="250"/>
      <c r="F990" s="250"/>
    </row>
    <row r="991" spans="1:6" s="215" customFormat="1" ht="20.25">
      <c r="A991" s="247"/>
      <c r="B991" s="250"/>
      <c r="C991" s="249"/>
      <c r="D991" s="250"/>
      <c r="E991" s="250"/>
      <c r="F991" s="250"/>
    </row>
    <row r="992" spans="1:6" s="215" customFormat="1" ht="20.25">
      <c r="A992" s="247"/>
      <c r="B992" s="250"/>
      <c r="C992" s="249"/>
      <c r="D992" s="250"/>
      <c r="E992" s="250"/>
      <c r="F992" s="250"/>
    </row>
    <row r="993" spans="1:6" s="215" customFormat="1" ht="20.25">
      <c r="A993" s="247"/>
      <c r="B993" s="250"/>
      <c r="C993" s="249"/>
      <c r="D993" s="250"/>
      <c r="E993" s="250"/>
      <c r="F993" s="250"/>
    </row>
    <row r="994" spans="1:6" s="215" customFormat="1" ht="20.25">
      <c r="A994" s="247"/>
      <c r="B994" s="250"/>
      <c r="C994" s="249"/>
      <c r="D994" s="250"/>
      <c r="E994" s="250"/>
      <c r="F994" s="250"/>
    </row>
    <row r="995" spans="1:6" s="215" customFormat="1" ht="20.25">
      <c r="A995" s="247"/>
      <c r="B995" s="250"/>
      <c r="C995" s="249"/>
      <c r="D995" s="250"/>
      <c r="E995" s="250"/>
      <c r="F995" s="250"/>
    </row>
    <row r="996" spans="1:6" s="215" customFormat="1" ht="20.25">
      <c r="A996" s="247"/>
      <c r="B996" s="250"/>
      <c r="C996" s="249"/>
      <c r="D996" s="250"/>
      <c r="E996" s="250"/>
      <c r="F996" s="250"/>
    </row>
    <row r="997" spans="1:6" s="215" customFormat="1" ht="20.25">
      <c r="A997" s="247"/>
      <c r="B997" s="250"/>
      <c r="C997" s="249"/>
      <c r="D997" s="250"/>
      <c r="E997" s="250"/>
      <c r="F997" s="250"/>
    </row>
    <row r="998" spans="1:6" s="215" customFormat="1" ht="20.25">
      <c r="A998" s="247"/>
      <c r="B998" s="250"/>
      <c r="C998" s="249"/>
      <c r="D998" s="250"/>
      <c r="E998" s="250"/>
      <c r="F998" s="250"/>
    </row>
    <row r="999" spans="1:6" s="215" customFormat="1" ht="20.25">
      <c r="A999" s="247"/>
      <c r="B999" s="250"/>
      <c r="C999" s="249"/>
      <c r="D999" s="250"/>
      <c r="E999" s="250"/>
      <c r="F999" s="250"/>
    </row>
    <row r="1000" spans="1:6" s="215" customFormat="1" ht="20.25">
      <c r="A1000" s="247"/>
      <c r="B1000" s="250"/>
      <c r="C1000" s="249"/>
      <c r="D1000" s="250"/>
      <c r="E1000" s="250"/>
      <c r="F1000" s="250"/>
    </row>
    <row r="1001" spans="1:6" s="215" customFormat="1" ht="20.25">
      <c r="A1001" s="247"/>
      <c r="B1001" s="250"/>
      <c r="C1001" s="249"/>
      <c r="D1001" s="250"/>
      <c r="E1001" s="250"/>
      <c r="F1001" s="250"/>
    </row>
    <row r="1002" spans="1:6" s="215" customFormat="1" ht="20.25">
      <c r="A1002" s="247"/>
      <c r="B1002" s="250"/>
      <c r="C1002" s="249"/>
      <c r="D1002" s="250"/>
      <c r="E1002" s="250"/>
      <c r="F1002" s="250"/>
    </row>
    <row r="1003" spans="1:6" s="215" customFormat="1" ht="20.25">
      <c r="A1003" s="247"/>
      <c r="B1003" s="250"/>
      <c r="C1003" s="249"/>
      <c r="D1003" s="250"/>
      <c r="E1003" s="250"/>
      <c r="F1003" s="250"/>
    </row>
    <row r="1004" spans="1:6" s="215" customFormat="1" ht="20.25">
      <c r="A1004" s="247"/>
      <c r="B1004" s="250"/>
      <c r="C1004" s="249"/>
      <c r="D1004" s="250"/>
      <c r="E1004" s="250"/>
      <c r="F1004" s="250"/>
    </row>
    <row r="1005" spans="1:6" s="215" customFormat="1" ht="20.25">
      <c r="A1005" s="247"/>
      <c r="B1005" s="250"/>
      <c r="C1005" s="249"/>
      <c r="D1005" s="250"/>
      <c r="E1005" s="250"/>
      <c r="F1005" s="250"/>
    </row>
    <row r="1006" spans="1:6" s="215" customFormat="1" ht="20.25">
      <c r="A1006" s="247"/>
      <c r="B1006" s="250"/>
      <c r="C1006" s="249"/>
      <c r="D1006" s="250"/>
      <c r="E1006" s="250"/>
      <c r="F1006" s="250"/>
    </row>
    <row r="1007" spans="1:6" s="215" customFormat="1" ht="20.25">
      <c r="A1007" s="247"/>
      <c r="B1007" s="250"/>
      <c r="C1007" s="249"/>
      <c r="D1007" s="250"/>
      <c r="E1007" s="250"/>
      <c r="F1007" s="250"/>
    </row>
    <row r="1008" spans="1:6" s="215" customFormat="1" ht="20.25">
      <c r="A1008" s="247"/>
      <c r="B1008" s="250"/>
      <c r="C1008" s="249"/>
      <c r="D1008" s="250"/>
      <c r="E1008" s="250"/>
      <c r="F1008" s="250"/>
    </row>
    <row r="1009" spans="1:6" s="215" customFormat="1" ht="20.25">
      <c r="A1009" s="247"/>
      <c r="B1009" s="250"/>
      <c r="C1009" s="249"/>
      <c r="D1009" s="250"/>
      <c r="E1009" s="250"/>
      <c r="F1009" s="250"/>
    </row>
    <row r="1010" spans="1:6" s="215" customFormat="1" ht="20.25">
      <c r="A1010" s="247"/>
      <c r="B1010" s="250"/>
      <c r="C1010" s="249"/>
      <c r="D1010" s="250"/>
      <c r="E1010" s="250"/>
      <c r="F1010" s="250"/>
    </row>
    <row r="1011" spans="1:6" s="215" customFormat="1" ht="20.25">
      <c r="A1011" s="247"/>
      <c r="B1011" s="250"/>
      <c r="C1011" s="249"/>
      <c r="D1011" s="250"/>
      <c r="E1011" s="250"/>
      <c r="F1011" s="250"/>
    </row>
    <row r="1012" spans="1:6" s="215" customFormat="1" ht="20.25">
      <c r="A1012" s="247"/>
      <c r="B1012" s="250"/>
      <c r="C1012" s="249"/>
      <c r="D1012" s="250"/>
      <c r="E1012" s="250"/>
      <c r="F1012" s="250"/>
    </row>
    <row r="1013" spans="1:6" s="215" customFormat="1" ht="20.25">
      <c r="A1013" s="247"/>
      <c r="B1013" s="250"/>
      <c r="C1013" s="249"/>
      <c r="D1013" s="250"/>
      <c r="E1013" s="250"/>
      <c r="F1013" s="250"/>
    </row>
    <row r="1014" spans="1:6" s="215" customFormat="1" ht="20.25">
      <c r="A1014" s="247"/>
      <c r="B1014" s="250"/>
      <c r="C1014" s="249"/>
      <c r="D1014" s="250"/>
      <c r="E1014" s="250"/>
      <c r="F1014" s="250"/>
    </row>
    <row r="1015" spans="1:6" s="215" customFormat="1" ht="20.25">
      <c r="A1015" s="247"/>
      <c r="B1015" s="250"/>
      <c r="C1015" s="249"/>
      <c r="D1015" s="250"/>
      <c r="E1015" s="250"/>
      <c r="F1015" s="250"/>
    </row>
    <row r="1016" spans="1:6" s="215" customFormat="1" ht="20.25">
      <c r="A1016" s="247"/>
      <c r="B1016" s="250"/>
      <c r="C1016" s="249"/>
      <c r="D1016" s="250"/>
      <c r="E1016" s="250"/>
      <c r="F1016" s="250"/>
    </row>
    <row r="1017" spans="1:6" s="215" customFormat="1" ht="20.25">
      <c r="A1017" s="247"/>
      <c r="B1017" s="250"/>
      <c r="C1017" s="249"/>
      <c r="D1017" s="250"/>
      <c r="E1017" s="250"/>
      <c r="F1017" s="250"/>
    </row>
    <row r="1018" spans="1:6" s="215" customFormat="1" ht="20.25">
      <c r="A1018" s="247"/>
      <c r="B1018" s="250"/>
      <c r="C1018" s="249"/>
      <c r="D1018" s="250"/>
      <c r="E1018" s="250"/>
      <c r="F1018" s="250"/>
    </row>
    <row r="1019" spans="1:6" s="215" customFormat="1" ht="20.25">
      <c r="A1019" s="247"/>
      <c r="B1019" s="250"/>
      <c r="C1019" s="249"/>
      <c r="D1019" s="250"/>
      <c r="E1019" s="250"/>
      <c r="F1019" s="250"/>
    </row>
    <row r="1020" spans="1:6" s="215" customFormat="1" ht="20.25">
      <c r="A1020" s="247"/>
      <c r="B1020" s="250"/>
      <c r="C1020" s="249"/>
      <c r="D1020" s="250"/>
      <c r="E1020" s="250"/>
      <c r="F1020" s="250"/>
    </row>
    <row r="1021" spans="1:6" s="215" customFormat="1" ht="20.25">
      <c r="A1021" s="247"/>
      <c r="B1021" s="250"/>
      <c r="C1021" s="249"/>
      <c r="D1021" s="250"/>
      <c r="E1021" s="250"/>
      <c r="F1021" s="250"/>
    </row>
    <row r="1022" spans="1:6" s="215" customFormat="1" ht="20.25">
      <c r="A1022" s="247"/>
      <c r="B1022" s="250"/>
      <c r="C1022" s="249"/>
      <c r="D1022" s="250"/>
      <c r="E1022" s="250"/>
      <c r="F1022" s="250"/>
    </row>
    <row r="1023" spans="1:6" s="215" customFormat="1" ht="20.25">
      <c r="A1023" s="247"/>
      <c r="B1023" s="250"/>
      <c r="C1023" s="249"/>
      <c r="D1023" s="250"/>
      <c r="E1023" s="250"/>
      <c r="F1023" s="250"/>
    </row>
    <row r="1024" spans="1:6" s="215" customFormat="1" ht="20.25">
      <c r="A1024" s="247"/>
      <c r="B1024" s="250"/>
      <c r="C1024" s="249"/>
      <c r="D1024" s="250"/>
      <c r="E1024" s="250"/>
      <c r="F1024" s="250"/>
    </row>
    <row r="1025" spans="1:6" s="215" customFormat="1" ht="20.25">
      <c r="A1025" s="247"/>
      <c r="B1025" s="250"/>
      <c r="C1025" s="249"/>
      <c r="D1025" s="250"/>
      <c r="E1025" s="250"/>
      <c r="F1025" s="250"/>
    </row>
    <row r="1026" spans="1:6" s="215" customFormat="1" ht="20.25">
      <c r="A1026" s="247"/>
      <c r="B1026" s="250"/>
      <c r="C1026" s="249"/>
      <c r="D1026" s="250"/>
      <c r="E1026" s="250"/>
      <c r="F1026" s="250"/>
    </row>
    <row r="1027" spans="1:6" s="215" customFormat="1" ht="20.25">
      <c r="A1027" s="247"/>
      <c r="B1027" s="250"/>
      <c r="C1027" s="249"/>
      <c r="D1027" s="250"/>
      <c r="E1027" s="250"/>
      <c r="F1027" s="250"/>
    </row>
    <row r="1028" spans="1:6" s="215" customFormat="1" ht="20.25">
      <c r="A1028" s="247"/>
      <c r="B1028" s="250"/>
      <c r="C1028" s="249"/>
      <c r="D1028" s="250"/>
      <c r="E1028" s="250"/>
      <c r="F1028" s="250"/>
    </row>
    <row r="1029" spans="1:6" s="215" customFormat="1" ht="20.25">
      <c r="A1029" s="247"/>
      <c r="B1029" s="250"/>
      <c r="C1029" s="249"/>
      <c r="D1029" s="250"/>
      <c r="E1029" s="250"/>
      <c r="F1029" s="250"/>
    </row>
    <row r="1030" spans="1:6" s="215" customFormat="1" ht="20.25">
      <c r="A1030" s="247"/>
      <c r="B1030" s="250"/>
      <c r="C1030" s="249"/>
      <c r="D1030" s="250"/>
      <c r="E1030" s="250"/>
      <c r="F1030" s="250"/>
    </row>
    <row r="1031" spans="1:6" s="215" customFormat="1" ht="20.25">
      <c r="A1031" s="247"/>
      <c r="B1031" s="250"/>
      <c r="C1031" s="249"/>
      <c r="D1031" s="250"/>
      <c r="E1031" s="250"/>
      <c r="F1031" s="250"/>
    </row>
    <row r="1032" spans="1:6" s="215" customFormat="1" ht="20.25">
      <c r="A1032" s="247"/>
      <c r="B1032" s="250"/>
      <c r="C1032" s="249"/>
      <c r="D1032" s="250"/>
      <c r="E1032" s="250"/>
      <c r="F1032" s="250"/>
    </row>
    <row r="1033" spans="1:6" s="215" customFormat="1" ht="20.25">
      <c r="A1033" s="247"/>
      <c r="B1033" s="250"/>
      <c r="C1033" s="249"/>
      <c r="D1033" s="250"/>
      <c r="E1033" s="250"/>
      <c r="F1033" s="250"/>
    </row>
    <row r="1034" spans="1:6" s="215" customFormat="1" ht="20.25">
      <c r="A1034" s="247"/>
      <c r="B1034" s="250"/>
      <c r="C1034" s="249"/>
      <c r="D1034" s="250"/>
      <c r="E1034" s="250"/>
      <c r="F1034" s="250"/>
    </row>
    <row r="1035" spans="1:6" s="215" customFormat="1" ht="20.25">
      <c r="A1035" s="247"/>
      <c r="B1035" s="250"/>
      <c r="C1035" s="249"/>
      <c r="D1035" s="250"/>
      <c r="E1035" s="250"/>
      <c r="F1035" s="250"/>
    </row>
    <row r="1036" spans="1:6" s="215" customFormat="1" ht="20.25">
      <c r="A1036" s="247"/>
      <c r="B1036" s="250"/>
      <c r="C1036" s="249"/>
      <c r="D1036" s="250"/>
      <c r="E1036" s="250"/>
      <c r="F1036" s="250"/>
    </row>
    <row r="1037" spans="1:6" s="215" customFormat="1" ht="20.25">
      <c r="A1037" s="247"/>
      <c r="B1037" s="250"/>
      <c r="C1037" s="249"/>
      <c r="D1037" s="250"/>
      <c r="E1037" s="250"/>
      <c r="F1037" s="250"/>
    </row>
    <row r="1038" spans="1:6" s="215" customFormat="1" ht="20.25">
      <c r="A1038" s="247"/>
      <c r="B1038" s="250"/>
      <c r="C1038" s="249"/>
      <c r="D1038" s="250"/>
      <c r="E1038" s="250"/>
      <c r="F1038" s="250"/>
    </row>
    <row r="1039" spans="1:6" s="215" customFormat="1" ht="20.25">
      <c r="A1039" s="247"/>
      <c r="B1039" s="250"/>
      <c r="C1039" s="249"/>
      <c r="D1039" s="250"/>
      <c r="E1039" s="250"/>
      <c r="F1039" s="250"/>
    </row>
    <row r="1040" spans="1:6" s="215" customFormat="1" ht="20.25">
      <c r="A1040" s="247"/>
      <c r="B1040" s="250"/>
      <c r="C1040" s="249"/>
      <c r="D1040" s="250"/>
      <c r="E1040" s="250"/>
      <c r="F1040" s="250"/>
    </row>
    <row r="1041" spans="1:6" s="215" customFormat="1" ht="20.25">
      <c r="A1041" s="247"/>
      <c r="B1041" s="250"/>
      <c r="C1041" s="249"/>
      <c r="D1041" s="250"/>
      <c r="E1041" s="250"/>
      <c r="F1041" s="250"/>
    </row>
    <row r="1042" spans="1:6" s="215" customFormat="1" ht="20.25">
      <c r="A1042" s="247"/>
      <c r="B1042" s="250"/>
      <c r="C1042" s="249"/>
      <c r="D1042" s="250"/>
      <c r="E1042" s="250"/>
      <c r="F1042" s="250"/>
    </row>
    <row r="1043" spans="1:6" s="215" customFormat="1" ht="20.25">
      <c r="A1043" s="247"/>
      <c r="B1043" s="250"/>
      <c r="C1043" s="249"/>
      <c r="D1043" s="250"/>
      <c r="E1043" s="250"/>
      <c r="F1043" s="250"/>
    </row>
    <row r="1044" spans="1:6" s="215" customFormat="1" ht="20.25">
      <c r="A1044" s="247"/>
      <c r="B1044" s="250"/>
      <c r="C1044" s="249"/>
      <c r="D1044" s="250"/>
      <c r="E1044" s="250"/>
      <c r="F1044" s="250"/>
    </row>
    <row r="1045" spans="1:6" s="215" customFormat="1" ht="20.25">
      <c r="A1045" s="247"/>
      <c r="B1045" s="250"/>
      <c r="C1045" s="249"/>
      <c r="D1045" s="250"/>
      <c r="E1045" s="250"/>
      <c r="F1045" s="250"/>
    </row>
    <row r="1046" spans="1:6" s="215" customFormat="1" ht="20.25">
      <c r="A1046" s="247"/>
      <c r="B1046" s="250"/>
      <c r="C1046" s="249"/>
      <c r="D1046" s="250"/>
      <c r="E1046" s="250"/>
      <c r="F1046" s="250"/>
    </row>
    <row r="1047" spans="1:6" s="215" customFormat="1" ht="20.25">
      <c r="A1047" s="247"/>
      <c r="B1047" s="250"/>
      <c r="C1047" s="249"/>
      <c r="D1047" s="250"/>
      <c r="E1047" s="250"/>
      <c r="F1047" s="250"/>
    </row>
    <row r="1048" spans="1:6" s="215" customFormat="1" ht="20.25">
      <c r="A1048" s="247"/>
      <c r="B1048" s="250"/>
      <c r="C1048" s="249"/>
      <c r="D1048" s="250"/>
      <c r="E1048" s="250"/>
      <c r="F1048" s="250"/>
    </row>
    <row r="1049" spans="1:6" s="215" customFormat="1" ht="20.25">
      <c r="A1049" s="247"/>
      <c r="B1049" s="250"/>
      <c r="C1049" s="249"/>
      <c r="D1049" s="250"/>
      <c r="E1049" s="250"/>
      <c r="F1049" s="250"/>
    </row>
    <row r="1050" spans="1:6" s="215" customFormat="1" ht="20.25">
      <c r="A1050" s="247"/>
      <c r="B1050" s="250"/>
      <c r="C1050" s="249"/>
      <c r="D1050" s="250"/>
      <c r="E1050" s="250"/>
      <c r="F1050" s="250"/>
    </row>
    <row r="1051" spans="1:6" s="215" customFormat="1" ht="20.25">
      <c r="A1051" s="247"/>
      <c r="B1051" s="250"/>
      <c r="C1051" s="249"/>
      <c r="D1051" s="250"/>
      <c r="E1051" s="250"/>
      <c r="F1051" s="250"/>
    </row>
    <row r="1052" spans="1:6" s="215" customFormat="1" ht="20.25">
      <c r="A1052" s="247"/>
      <c r="B1052" s="250"/>
      <c r="C1052" s="249"/>
      <c r="D1052" s="250"/>
      <c r="E1052" s="250"/>
      <c r="F1052" s="250"/>
    </row>
    <row r="1053" spans="1:6" s="215" customFormat="1" ht="20.25">
      <c r="A1053" s="247"/>
      <c r="B1053" s="250"/>
      <c r="C1053" s="249"/>
      <c r="D1053" s="250"/>
      <c r="E1053" s="250"/>
      <c r="F1053" s="250"/>
    </row>
    <row r="1054" spans="1:6" s="215" customFormat="1" ht="20.25">
      <c r="A1054" s="247"/>
      <c r="B1054" s="250"/>
      <c r="C1054" s="249"/>
      <c r="D1054" s="250"/>
      <c r="E1054" s="250"/>
      <c r="F1054" s="250"/>
    </row>
    <row r="1055" spans="1:6" s="215" customFormat="1" ht="20.25">
      <c r="A1055" s="247"/>
      <c r="B1055" s="250"/>
      <c r="C1055" s="249"/>
      <c r="D1055" s="250"/>
      <c r="E1055" s="250"/>
      <c r="F1055" s="250"/>
    </row>
    <row r="1056" spans="1:6" s="215" customFormat="1" ht="20.25">
      <c r="A1056" s="247"/>
      <c r="B1056" s="250"/>
      <c r="C1056" s="249"/>
      <c r="D1056" s="250"/>
      <c r="E1056" s="250"/>
      <c r="F1056" s="250"/>
    </row>
    <row r="1057" spans="1:6" s="215" customFormat="1" ht="20.25">
      <c r="A1057" s="247"/>
      <c r="B1057" s="250"/>
      <c r="C1057" s="249"/>
      <c r="D1057" s="250"/>
      <c r="E1057" s="250"/>
      <c r="F1057" s="250"/>
    </row>
    <row r="1058" spans="1:6" s="215" customFormat="1" ht="20.25">
      <c r="A1058" s="247"/>
      <c r="B1058" s="250"/>
      <c r="C1058" s="249"/>
      <c r="D1058" s="250"/>
      <c r="E1058" s="250"/>
      <c r="F1058" s="250"/>
    </row>
    <row r="1059" spans="1:6" s="215" customFormat="1" ht="20.25">
      <c r="A1059" s="247"/>
      <c r="B1059" s="250"/>
      <c r="C1059" s="249"/>
      <c r="D1059" s="250"/>
      <c r="E1059" s="250"/>
      <c r="F1059" s="250"/>
    </row>
    <row r="1060" spans="1:6" s="215" customFormat="1" ht="20.25">
      <c r="A1060" s="247"/>
      <c r="B1060" s="250"/>
      <c r="C1060" s="249"/>
      <c r="D1060" s="250"/>
      <c r="E1060" s="250"/>
      <c r="F1060" s="250"/>
    </row>
    <row r="1061" spans="1:6" s="215" customFormat="1" ht="20.25">
      <c r="A1061" s="247"/>
      <c r="B1061" s="250"/>
      <c r="C1061" s="249"/>
      <c r="D1061" s="250"/>
      <c r="E1061" s="250"/>
      <c r="F1061" s="250"/>
    </row>
    <row r="1062" spans="1:6" s="215" customFormat="1" ht="20.25">
      <c r="A1062" s="247"/>
      <c r="B1062" s="250"/>
      <c r="C1062" s="249"/>
      <c r="D1062" s="250"/>
      <c r="E1062" s="250"/>
      <c r="F1062" s="250"/>
    </row>
    <row r="1063" spans="1:6" s="215" customFormat="1" ht="20.25">
      <c r="A1063" s="247"/>
      <c r="B1063" s="250"/>
      <c r="C1063" s="249"/>
      <c r="D1063" s="250"/>
      <c r="E1063" s="250"/>
      <c r="F1063" s="250"/>
    </row>
    <row r="1064" spans="1:6" s="215" customFormat="1" ht="20.25">
      <c r="A1064" s="247"/>
      <c r="B1064" s="250"/>
      <c r="C1064" s="249"/>
      <c r="D1064" s="250"/>
      <c r="E1064" s="250"/>
      <c r="F1064" s="250"/>
    </row>
    <row r="1065" spans="1:6" s="215" customFormat="1" ht="20.25">
      <c r="A1065" s="247"/>
      <c r="B1065" s="250"/>
      <c r="C1065" s="249"/>
      <c r="D1065" s="250"/>
      <c r="E1065" s="250"/>
      <c r="F1065" s="250"/>
    </row>
    <row r="1066" spans="1:6" s="215" customFormat="1" ht="20.25">
      <c r="A1066" s="247"/>
      <c r="B1066" s="250"/>
      <c r="C1066" s="249"/>
      <c r="D1066" s="250"/>
      <c r="E1066" s="250"/>
      <c r="F1066" s="250"/>
    </row>
    <row r="1067" spans="1:6" s="215" customFormat="1" ht="20.25">
      <c r="A1067" s="247"/>
      <c r="B1067" s="250"/>
      <c r="C1067" s="249"/>
      <c r="D1067" s="250"/>
      <c r="E1067" s="250"/>
      <c r="F1067" s="250"/>
    </row>
    <row r="1068" spans="1:6" s="215" customFormat="1" ht="20.25">
      <c r="A1068" s="247"/>
      <c r="B1068" s="250"/>
      <c r="C1068" s="249"/>
      <c r="D1068" s="250"/>
      <c r="E1068" s="250"/>
      <c r="F1068" s="250"/>
    </row>
    <row r="1069" spans="1:6" s="215" customFormat="1" ht="20.25">
      <c r="A1069" s="247"/>
      <c r="B1069" s="250"/>
      <c r="C1069" s="249"/>
      <c r="D1069" s="250"/>
      <c r="E1069" s="250"/>
      <c r="F1069" s="250"/>
    </row>
    <row r="1070" spans="1:6" s="215" customFormat="1" ht="20.25">
      <c r="A1070" s="247"/>
      <c r="B1070" s="250"/>
      <c r="C1070" s="249"/>
      <c r="D1070" s="250"/>
      <c r="E1070" s="250"/>
      <c r="F1070" s="250"/>
    </row>
    <row r="1071" spans="1:6" s="215" customFormat="1" ht="20.25">
      <c r="A1071" s="247"/>
      <c r="B1071" s="250"/>
      <c r="C1071" s="249"/>
      <c r="D1071" s="250"/>
      <c r="E1071" s="250"/>
      <c r="F1071" s="250"/>
    </row>
    <row r="1072" spans="1:6" s="215" customFormat="1" ht="20.25">
      <c r="A1072" s="247"/>
      <c r="B1072" s="250"/>
      <c r="C1072" s="249"/>
      <c r="D1072" s="250"/>
      <c r="E1072" s="250"/>
      <c r="F1072" s="250"/>
    </row>
    <row r="1073" spans="1:6" s="215" customFormat="1" ht="20.25">
      <c r="A1073" s="247"/>
      <c r="B1073" s="250"/>
      <c r="C1073" s="249"/>
      <c r="D1073" s="250"/>
      <c r="E1073" s="250"/>
      <c r="F1073" s="250"/>
    </row>
    <row r="1074" spans="1:6" s="215" customFormat="1" ht="20.25">
      <c r="A1074" s="247"/>
      <c r="B1074" s="250"/>
      <c r="C1074" s="249"/>
      <c r="D1074" s="250"/>
      <c r="E1074" s="250"/>
      <c r="F1074" s="250"/>
    </row>
    <row r="1075" spans="1:6" s="215" customFormat="1" ht="20.25">
      <c r="A1075" s="247"/>
      <c r="B1075" s="250"/>
      <c r="C1075" s="249"/>
      <c r="D1075" s="250"/>
      <c r="E1075" s="250"/>
      <c r="F1075" s="250"/>
    </row>
    <row r="1076" spans="1:6" s="215" customFormat="1" ht="20.25">
      <c r="A1076" s="247"/>
      <c r="B1076" s="250"/>
      <c r="C1076" s="249"/>
      <c r="D1076" s="250"/>
      <c r="E1076" s="250"/>
      <c r="F1076" s="250"/>
    </row>
    <row r="1077" spans="1:6" s="215" customFormat="1" ht="20.25">
      <c r="A1077" s="247"/>
      <c r="B1077" s="250"/>
      <c r="C1077" s="249"/>
      <c r="D1077" s="250"/>
      <c r="E1077" s="250"/>
      <c r="F1077" s="250"/>
    </row>
    <row r="1078" spans="1:6" s="215" customFormat="1" ht="20.25">
      <c r="A1078" s="247"/>
      <c r="B1078" s="250"/>
      <c r="C1078" s="249"/>
      <c r="D1078" s="250"/>
      <c r="E1078" s="250"/>
      <c r="F1078" s="250"/>
    </row>
    <row r="1079" spans="1:6" s="215" customFormat="1" ht="20.25">
      <c r="A1079" s="247"/>
      <c r="B1079" s="250"/>
      <c r="C1079" s="249"/>
      <c r="D1079" s="250"/>
      <c r="E1079" s="250"/>
      <c r="F1079" s="250"/>
    </row>
    <row r="1080" spans="1:6" s="215" customFormat="1" ht="20.25">
      <c r="A1080" s="247"/>
      <c r="B1080" s="250"/>
      <c r="C1080" s="249"/>
      <c r="D1080" s="250"/>
      <c r="E1080" s="250"/>
      <c r="F1080" s="250"/>
    </row>
    <row r="1081" spans="1:6" s="215" customFormat="1" ht="20.25">
      <c r="A1081" s="247"/>
      <c r="B1081" s="250"/>
      <c r="C1081" s="249"/>
      <c r="D1081" s="250"/>
      <c r="E1081" s="250"/>
      <c r="F1081" s="250"/>
    </row>
    <row r="1082" spans="1:6" s="215" customFormat="1" ht="20.25">
      <c r="A1082" s="247"/>
      <c r="B1082" s="250"/>
      <c r="C1082" s="249"/>
      <c r="D1082" s="250"/>
      <c r="E1082" s="250"/>
      <c r="F1082" s="250"/>
    </row>
    <row r="1083" spans="1:6" s="215" customFormat="1" ht="20.25">
      <c r="A1083" s="247"/>
      <c r="B1083" s="250"/>
      <c r="C1083" s="249"/>
      <c r="D1083" s="250"/>
      <c r="E1083" s="250"/>
      <c r="F1083" s="250"/>
    </row>
    <row r="1084" spans="1:6" s="215" customFormat="1" ht="20.25">
      <c r="A1084" s="247"/>
      <c r="B1084" s="250"/>
      <c r="C1084" s="249"/>
      <c r="D1084" s="250"/>
      <c r="E1084" s="250"/>
      <c r="F1084" s="250"/>
    </row>
    <row r="1085" spans="1:6" s="215" customFormat="1" ht="20.25">
      <c r="A1085" s="247"/>
      <c r="B1085" s="250"/>
      <c r="C1085" s="249"/>
      <c r="D1085" s="250"/>
      <c r="E1085" s="250"/>
      <c r="F1085" s="250"/>
    </row>
    <row r="1086" spans="1:6" s="215" customFormat="1" ht="20.25">
      <c r="A1086" s="247"/>
      <c r="B1086" s="250"/>
      <c r="C1086" s="249"/>
      <c r="D1086" s="250"/>
      <c r="E1086" s="250"/>
      <c r="F1086" s="250"/>
    </row>
    <row r="1087" spans="1:6" s="215" customFormat="1" ht="20.25">
      <c r="A1087" s="247"/>
      <c r="B1087" s="250"/>
      <c r="C1087" s="249"/>
      <c r="D1087" s="250"/>
      <c r="E1087" s="250"/>
      <c r="F1087" s="250"/>
    </row>
    <row r="1088" spans="1:6" s="215" customFormat="1" ht="20.25">
      <c r="A1088" s="247"/>
      <c r="B1088" s="250"/>
      <c r="C1088" s="249"/>
      <c r="D1088" s="250"/>
      <c r="E1088" s="250"/>
      <c r="F1088" s="250"/>
    </row>
    <row r="1089" spans="1:6" s="215" customFormat="1" ht="20.25">
      <c r="A1089" s="247"/>
      <c r="B1089" s="250"/>
      <c r="C1089" s="249"/>
      <c r="D1089" s="250"/>
      <c r="E1089" s="250"/>
      <c r="F1089" s="250"/>
    </row>
    <row r="1090" spans="1:6" s="215" customFormat="1" ht="20.25">
      <c r="A1090" s="247"/>
      <c r="B1090" s="250"/>
      <c r="C1090" s="249"/>
      <c r="D1090" s="250"/>
      <c r="E1090" s="250"/>
      <c r="F1090" s="250"/>
    </row>
    <row r="1091" spans="1:6" s="215" customFormat="1" ht="20.25">
      <c r="A1091" s="247"/>
      <c r="B1091" s="250"/>
      <c r="C1091" s="249"/>
      <c r="D1091" s="250"/>
      <c r="E1091" s="250"/>
      <c r="F1091" s="250"/>
    </row>
    <row r="1092" spans="1:6" s="215" customFormat="1" ht="20.25">
      <c r="A1092" s="247"/>
      <c r="B1092" s="250"/>
      <c r="C1092" s="249"/>
      <c r="D1092" s="250"/>
      <c r="E1092" s="250"/>
      <c r="F1092" s="250"/>
    </row>
    <row r="1093" spans="1:6" s="215" customFormat="1" ht="20.25">
      <c r="A1093" s="247"/>
      <c r="B1093" s="250"/>
      <c r="C1093" s="249"/>
      <c r="D1093" s="250"/>
      <c r="E1093" s="250"/>
      <c r="F1093" s="250"/>
    </row>
    <row r="1094" spans="1:6" s="215" customFormat="1" ht="20.25">
      <c r="A1094" s="247"/>
      <c r="B1094" s="250"/>
      <c r="C1094" s="249"/>
      <c r="D1094" s="250"/>
      <c r="E1094" s="250"/>
      <c r="F1094" s="250"/>
    </row>
    <row r="1095" spans="1:6" s="215" customFormat="1" ht="20.25">
      <c r="A1095" s="247"/>
      <c r="B1095" s="250"/>
      <c r="C1095" s="249"/>
      <c r="D1095" s="250"/>
      <c r="E1095" s="250"/>
      <c r="F1095" s="250"/>
    </row>
    <row r="1096" spans="1:6" s="215" customFormat="1" ht="20.25">
      <c r="A1096" s="247"/>
      <c r="B1096" s="250"/>
      <c r="C1096" s="249"/>
      <c r="D1096" s="250"/>
      <c r="E1096" s="250"/>
      <c r="F1096" s="250"/>
    </row>
    <row r="1097" spans="1:6" s="215" customFormat="1" ht="20.25">
      <c r="A1097" s="247"/>
      <c r="B1097" s="250"/>
      <c r="C1097" s="249"/>
      <c r="D1097" s="250"/>
      <c r="E1097" s="250"/>
      <c r="F1097" s="250"/>
    </row>
    <row r="1098" spans="1:6" s="215" customFormat="1" ht="20.25">
      <c r="A1098" s="247"/>
      <c r="B1098" s="250"/>
      <c r="C1098" s="249"/>
      <c r="D1098" s="250"/>
      <c r="E1098" s="250"/>
      <c r="F1098" s="250"/>
    </row>
    <row r="1099" spans="1:6" s="215" customFormat="1" ht="20.25">
      <c r="A1099" s="247"/>
      <c r="B1099" s="250"/>
      <c r="C1099" s="249"/>
      <c r="D1099" s="250"/>
      <c r="E1099" s="250"/>
      <c r="F1099" s="250"/>
    </row>
    <row r="1100" spans="1:6" s="215" customFormat="1" ht="20.25">
      <c r="A1100" s="247"/>
      <c r="B1100" s="250"/>
      <c r="C1100" s="249"/>
      <c r="D1100" s="250"/>
      <c r="E1100" s="250"/>
      <c r="F1100" s="250"/>
    </row>
    <row r="1101" spans="1:6" s="215" customFormat="1" ht="20.25">
      <c r="A1101" s="247"/>
      <c r="B1101" s="250"/>
      <c r="C1101" s="249"/>
      <c r="D1101" s="250"/>
      <c r="E1101" s="250"/>
      <c r="F1101" s="250"/>
    </row>
    <row r="1102" spans="1:6" s="215" customFormat="1" ht="20.25">
      <c r="A1102" s="247"/>
      <c r="B1102" s="250"/>
      <c r="C1102" s="249"/>
      <c r="D1102" s="250"/>
      <c r="E1102" s="250"/>
      <c r="F1102" s="250"/>
    </row>
    <row r="1103" spans="1:6" s="215" customFormat="1" ht="20.25">
      <c r="A1103" s="247"/>
      <c r="B1103" s="250"/>
      <c r="C1103" s="249"/>
      <c r="D1103" s="250"/>
      <c r="E1103" s="250"/>
      <c r="F1103" s="250"/>
    </row>
    <row r="1104" spans="1:6" s="215" customFormat="1" ht="20.25">
      <c r="A1104" s="247"/>
      <c r="B1104" s="250"/>
      <c r="C1104" s="249"/>
      <c r="D1104" s="250"/>
      <c r="E1104" s="250"/>
      <c r="F1104" s="250"/>
    </row>
    <row r="1105" spans="1:6" s="215" customFormat="1" ht="20.25">
      <c r="A1105" s="247"/>
      <c r="B1105" s="250"/>
      <c r="C1105" s="249"/>
      <c r="D1105" s="250"/>
      <c r="E1105" s="250"/>
      <c r="F1105" s="250"/>
    </row>
    <row r="1106" spans="1:6" s="215" customFormat="1" ht="20.25">
      <c r="A1106" s="247"/>
      <c r="B1106" s="250"/>
      <c r="C1106" s="249"/>
      <c r="D1106" s="250"/>
      <c r="E1106" s="250"/>
      <c r="F1106" s="250"/>
    </row>
    <row r="1107" spans="1:6" s="215" customFormat="1" ht="20.25">
      <c r="A1107" s="247"/>
      <c r="B1107" s="250"/>
      <c r="C1107" s="249"/>
      <c r="D1107" s="250"/>
      <c r="E1107" s="250"/>
      <c r="F1107" s="250"/>
    </row>
    <row r="1108" spans="1:6" s="215" customFormat="1" ht="20.25">
      <c r="A1108" s="247"/>
      <c r="B1108" s="250"/>
      <c r="C1108" s="249"/>
      <c r="D1108" s="250"/>
      <c r="E1108" s="250"/>
      <c r="F1108" s="250"/>
    </row>
    <row r="1109" spans="1:6" s="215" customFormat="1" ht="20.25">
      <c r="A1109" s="247"/>
      <c r="B1109" s="250"/>
      <c r="C1109" s="249"/>
      <c r="D1109" s="250"/>
      <c r="E1109" s="250"/>
      <c r="F1109" s="250"/>
    </row>
    <row r="1110" spans="1:6" s="215" customFormat="1" ht="20.25">
      <c r="A1110" s="247"/>
      <c r="B1110" s="250"/>
      <c r="C1110" s="249"/>
      <c r="D1110" s="250"/>
      <c r="E1110" s="250"/>
      <c r="F1110" s="250"/>
    </row>
    <row r="1111" spans="1:6" s="215" customFormat="1" ht="20.25">
      <c r="A1111" s="247"/>
      <c r="B1111" s="250"/>
      <c r="C1111" s="249"/>
      <c r="D1111" s="250"/>
      <c r="E1111" s="250"/>
      <c r="F1111" s="250"/>
    </row>
    <row r="1112" spans="1:6" s="215" customFormat="1" ht="20.25">
      <c r="A1112" s="247"/>
      <c r="B1112" s="250"/>
      <c r="C1112" s="249"/>
      <c r="D1112" s="250"/>
      <c r="E1112" s="250"/>
      <c r="F1112" s="250"/>
    </row>
    <row r="1113" spans="1:6" s="215" customFormat="1" ht="20.25">
      <c r="A1113" s="247"/>
      <c r="B1113" s="250"/>
      <c r="C1113" s="249"/>
      <c r="D1113" s="250"/>
      <c r="E1113" s="250"/>
      <c r="F1113" s="250"/>
    </row>
    <row r="1114" spans="1:6" s="215" customFormat="1" ht="20.25">
      <c r="A1114" s="247"/>
      <c r="B1114" s="250"/>
      <c r="C1114" s="249"/>
      <c r="D1114" s="250"/>
      <c r="E1114" s="250"/>
      <c r="F1114" s="250"/>
    </row>
    <row r="1115" spans="1:6" s="215" customFormat="1" ht="20.25">
      <c r="A1115" s="247"/>
      <c r="B1115" s="250"/>
      <c r="C1115" s="249"/>
      <c r="D1115" s="250"/>
      <c r="E1115" s="250"/>
      <c r="F1115" s="250"/>
    </row>
    <row r="1116" spans="1:6" s="215" customFormat="1" ht="20.25">
      <c r="A1116" s="247"/>
      <c r="B1116" s="250"/>
      <c r="C1116" s="249"/>
      <c r="D1116" s="250"/>
      <c r="E1116" s="250"/>
      <c r="F1116" s="250"/>
    </row>
    <row r="1117" spans="1:6" s="215" customFormat="1" ht="20.25">
      <c r="A1117" s="247"/>
      <c r="B1117" s="250"/>
      <c r="C1117" s="249"/>
      <c r="D1117" s="250"/>
      <c r="E1117" s="250"/>
      <c r="F1117" s="250"/>
    </row>
    <row r="1118" spans="1:6" s="215" customFormat="1" ht="20.25">
      <c r="A1118" s="247"/>
      <c r="B1118" s="250"/>
      <c r="C1118" s="249"/>
      <c r="D1118" s="250"/>
      <c r="E1118" s="250"/>
      <c r="F1118" s="250"/>
    </row>
    <row r="1119" spans="1:6" s="215" customFormat="1" ht="20.25">
      <c r="A1119" s="247"/>
      <c r="B1119" s="250"/>
      <c r="C1119" s="249"/>
      <c r="D1119" s="250"/>
      <c r="E1119" s="250"/>
      <c r="F1119" s="250"/>
    </row>
    <row r="1120" spans="1:6" s="215" customFormat="1" ht="20.25">
      <c r="A1120" s="247"/>
      <c r="B1120" s="250"/>
      <c r="C1120" s="249"/>
      <c r="D1120" s="250"/>
      <c r="E1120" s="250"/>
      <c r="F1120" s="250"/>
    </row>
    <row r="1121" spans="1:6" s="215" customFormat="1" ht="20.25">
      <c r="A1121" s="247"/>
      <c r="B1121" s="250"/>
      <c r="C1121" s="249"/>
      <c r="D1121" s="250"/>
      <c r="E1121" s="250"/>
      <c r="F1121" s="250"/>
    </row>
    <row r="1122" spans="1:6" s="215" customFormat="1" ht="20.25">
      <c r="A1122" s="247"/>
      <c r="B1122" s="250"/>
      <c r="C1122" s="249"/>
      <c r="D1122" s="250"/>
      <c r="E1122" s="250"/>
      <c r="F1122" s="250"/>
    </row>
    <row r="1123" spans="1:6" s="215" customFormat="1" ht="20.25">
      <c r="A1123" s="247"/>
      <c r="B1123" s="250"/>
      <c r="C1123" s="249"/>
      <c r="D1123" s="250"/>
      <c r="E1123" s="250"/>
      <c r="F1123" s="250"/>
    </row>
    <row r="1124" spans="1:6" s="215" customFormat="1" ht="20.25">
      <c r="A1124" s="247"/>
      <c r="B1124" s="250"/>
      <c r="C1124" s="249"/>
      <c r="D1124" s="250"/>
      <c r="E1124" s="250"/>
      <c r="F1124" s="250"/>
    </row>
    <row r="1125" spans="1:6" s="215" customFormat="1" ht="20.25">
      <c r="A1125" s="247"/>
      <c r="B1125" s="250"/>
      <c r="C1125" s="249"/>
      <c r="D1125" s="250"/>
      <c r="E1125" s="250"/>
      <c r="F1125" s="250"/>
    </row>
    <row r="1126" spans="1:6" s="215" customFormat="1" ht="20.25">
      <c r="A1126" s="247"/>
      <c r="B1126" s="250"/>
      <c r="C1126" s="249"/>
      <c r="D1126" s="250"/>
      <c r="E1126" s="250"/>
      <c r="F1126" s="250"/>
    </row>
    <row r="1127" spans="1:6" s="215" customFormat="1" ht="20.25">
      <c r="A1127" s="247"/>
      <c r="B1127" s="250"/>
      <c r="C1127" s="249"/>
      <c r="D1127" s="250"/>
      <c r="E1127" s="250"/>
      <c r="F1127" s="250"/>
    </row>
    <row r="1128" spans="1:6" s="215" customFormat="1" ht="20.25">
      <c r="A1128" s="247"/>
      <c r="B1128" s="250"/>
      <c r="C1128" s="249"/>
      <c r="D1128" s="250"/>
      <c r="E1128" s="250"/>
      <c r="F1128" s="250"/>
    </row>
    <row r="1129" spans="1:6" s="215" customFormat="1" ht="20.25">
      <c r="A1129" s="247"/>
      <c r="B1129" s="250"/>
      <c r="C1129" s="249"/>
      <c r="D1129" s="250"/>
      <c r="E1129" s="250"/>
      <c r="F1129" s="250"/>
    </row>
    <row r="1130" spans="1:6" s="215" customFormat="1" ht="20.25">
      <c r="A1130" s="247"/>
      <c r="B1130" s="250"/>
      <c r="C1130" s="249"/>
      <c r="D1130" s="250"/>
      <c r="E1130" s="250"/>
      <c r="F1130" s="250"/>
    </row>
    <row r="1131" spans="1:6" s="215" customFormat="1" ht="20.25">
      <c r="A1131" s="247"/>
      <c r="B1131" s="250"/>
      <c r="C1131" s="249"/>
      <c r="D1131" s="250"/>
      <c r="E1131" s="250"/>
      <c r="F1131" s="250"/>
    </row>
    <row r="1132" spans="1:6" s="215" customFormat="1" ht="20.25">
      <c r="A1132" s="247"/>
      <c r="B1132" s="250"/>
      <c r="C1132" s="249"/>
      <c r="D1132" s="250"/>
      <c r="E1132" s="250"/>
      <c r="F1132" s="250"/>
    </row>
    <row r="1133" spans="1:6" s="215" customFormat="1" ht="20.25">
      <c r="A1133" s="247"/>
      <c r="B1133" s="250"/>
      <c r="C1133" s="249"/>
      <c r="D1133" s="250"/>
      <c r="E1133" s="250"/>
      <c r="F1133" s="250"/>
    </row>
    <row r="1134" spans="1:6" s="215" customFormat="1" ht="20.25">
      <c r="A1134" s="247"/>
      <c r="B1134" s="250"/>
      <c r="C1134" s="249"/>
      <c r="D1134" s="250"/>
      <c r="E1134" s="250"/>
      <c r="F1134" s="250"/>
    </row>
    <row r="1135" spans="1:6" s="215" customFormat="1" ht="20.25">
      <c r="A1135" s="247"/>
      <c r="B1135" s="250"/>
      <c r="C1135" s="249"/>
      <c r="D1135" s="250"/>
      <c r="E1135" s="250"/>
      <c r="F1135" s="250"/>
    </row>
    <row r="1136" spans="1:6" s="215" customFormat="1" ht="20.25">
      <c r="A1136" s="247"/>
      <c r="B1136" s="250"/>
      <c r="C1136" s="249"/>
      <c r="D1136" s="250"/>
      <c r="E1136" s="250"/>
      <c r="F1136" s="250"/>
    </row>
    <row r="1137" spans="1:6" s="215" customFormat="1" ht="20.25">
      <c r="A1137" s="247"/>
      <c r="B1137" s="250"/>
      <c r="C1137" s="249"/>
      <c r="D1137" s="250"/>
      <c r="E1137" s="250"/>
      <c r="F1137" s="250"/>
    </row>
    <row r="1138" spans="1:6" s="215" customFormat="1" ht="20.25">
      <c r="A1138" s="247"/>
      <c r="B1138" s="250"/>
      <c r="C1138" s="249"/>
      <c r="D1138" s="250"/>
      <c r="E1138" s="250"/>
      <c r="F1138" s="250"/>
    </row>
    <row r="1139" spans="1:6" s="215" customFormat="1" ht="20.25">
      <c r="A1139" s="247"/>
      <c r="B1139" s="250"/>
      <c r="C1139" s="249"/>
      <c r="D1139" s="250"/>
      <c r="E1139" s="250"/>
      <c r="F1139" s="250"/>
    </row>
    <row r="1140" spans="1:6" s="215" customFormat="1" ht="20.25">
      <c r="A1140" s="247"/>
      <c r="B1140" s="250"/>
      <c r="C1140" s="249"/>
      <c r="D1140" s="250"/>
      <c r="E1140" s="250"/>
      <c r="F1140" s="250"/>
    </row>
    <row r="1141" spans="1:6" s="215" customFormat="1" ht="20.25">
      <c r="A1141" s="247"/>
      <c r="B1141" s="250"/>
      <c r="C1141" s="249"/>
      <c r="D1141" s="250"/>
      <c r="E1141" s="250"/>
      <c r="F1141" s="250"/>
    </row>
    <row r="1142" spans="1:6" s="215" customFormat="1" ht="20.25">
      <c r="A1142" s="247"/>
      <c r="B1142" s="250"/>
      <c r="C1142" s="249"/>
      <c r="D1142" s="250"/>
      <c r="E1142" s="250"/>
      <c r="F1142" s="250"/>
    </row>
    <row r="1143" spans="1:6" s="215" customFormat="1" ht="20.25">
      <c r="A1143" s="247"/>
      <c r="B1143" s="250"/>
      <c r="C1143" s="249"/>
      <c r="D1143" s="250"/>
      <c r="E1143" s="250"/>
      <c r="F1143" s="250"/>
    </row>
    <row r="1144" spans="1:6" s="215" customFormat="1" ht="20.25">
      <c r="A1144" s="247"/>
      <c r="B1144" s="250"/>
      <c r="C1144" s="249"/>
      <c r="D1144" s="250"/>
      <c r="E1144" s="250"/>
      <c r="F1144" s="250"/>
    </row>
    <row r="1145" spans="1:6" s="215" customFormat="1" ht="20.25">
      <c r="A1145" s="247"/>
      <c r="B1145" s="250"/>
      <c r="C1145" s="249"/>
      <c r="D1145" s="250"/>
      <c r="E1145" s="250"/>
      <c r="F1145" s="250"/>
    </row>
    <row r="1146" spans="1:6" s="215" customFormat="1" ht="20.25">
      <c r="A1146" s="247"/>
      <c r="B1146" s="250"/>
      <c r="C1146" s="249"/>
      <c r="D1146" s="250"/>
      <c r="E1146" s="250"/>
      <c r="F1146" s="250"/>
    </row>
    <row r="1147" spans="1:6" s="215" customFormat="1" ht="20.25">
      <c r="A1147" s="247"/>
      <c r="B1147" s="250"/>
      <c r="C1147" s="249"/>
      <c r="D1147" s="250"/>
      <c r="E1147" s="250"/>
      <c r="F1147" s="250"/>
    </row>
    <row r="1148" spans="1:6" s="215" customFormat="1" ht="20.25">
      <c r="A1148" s="247"/>
      <c r="B1148" s="250"/>
      <c r="C1148" s="249"/>
      <c r="D1148" s="250"/>
      <c r="E1148" s="250"/>
      <c r="F1148" s="250"/>
    </row>
    <row r="1149" spans="1:6" s="215" customFormat="1" ht="20.25">
      <c r="A1149" s="247"/>
      <c r="B1149" s="250"/>
      <c r="C1149" s="249"/>
      <c r="D1149" s="250"/>
      <c r="E1149" s="250"/>
      <c r="F1149" s="250"/>
    </row>
    <row r="1150" spans="1:6" s="215" customFormat="1" ht="20.25">
      <c r="A1150" s="247"/>
      <c r="B1150" s="250"/>
      <c r="C1150" s="249"/>
      <c r="D1150" s="250"/>
      <c r="E1150" s="250"/>
      <c r="F1150" s="250"/>
    </row>
    <row r="1151" spans="1:6" s="215" customFormat="1" ht="20.25">
      <c r="A1151" s="247"/>
      <c r="B1151" s="250"/>
      <c r="C1151" s="249"/>
      <c r="D1151" s="250"/>
      <c r="E1151" s="250"/>
      <c r="F1151" s="250"/>
    </row>
    <row r="1152" spans="1:6" s="215" customFormat="1" ht="20.25">
      <c r="A1152" s="247"/>
      <c r="B1152" s="250"/>
      <c r="C1152" s="249"/>
      <c r="D1152" s="250"/>
      <c r="E1152" s="250"/>
      <c r="F1152" s="250"/>
    </row>
    <row r="1153" spans="1:6" s="215" customFormat="1" ht="20.25">
      <c r="A1153" s="247"/>
      <c r="B1153" s="250"/>
      <c r="C1153" s="249"/>
      <c r="D1153" s="250"/>
      <c r="E1153" s="250"/>
      <c r="F1153" s="250"/>
    </row>
    <row r="1154" spans="1:6" s="215" customFormat="1" ht="20.25">
      <c r="A1154" s="247"/>
      <c r="B1154" s="250"/>
      <c r="C1154" s="249"/>
      <c r="D1154" s="250"/>
      <c r="E1154" s="250"/>
      <c r="F1154" s="250"/>
    </row>
    <row r="1155" spans="1:6" s="215" customFormat="1" ht="20.25">
      <c r="A1155" s="247"/>
      <c r="B1155" s="250"/>
      <c r="C1155" s="249"/>
      <c r="D1155" s="250"/>
      <c r="E1155" s="250"/>
      <c r="F1155" s="250"/>
    </row>
    <row r="1156" spans="1:6" s="215" customFormat="1" ht="20.25">
      <c r="A1156" s="247"/>
      <c r="B1156" s="250"/>
      <c r="C1156" s="249"/>
      <c r="D1156" s="250"/>
      <c r="E1156" s="250"/>
      <c r="F1156" s="250"/>
    </row>
    <row r="1157" spans="1:6" s="215" customFormat="1" ht="20.25">
      <c r="A1157" s="247"/>
      <c r="B1157" s="250"/>
      <c r="C1157" s="249"/>
      <c r="D1157" s="250"/>
      <c r="E1157" s="250"/>
      <c r="F1157" s="250"/>
    </row>
    <row r="1158" spans="1:6" s="215" customFormat="1" ht="20.25">
      <c r="A1158" s="247"/>
      <c r="B1158" s="250"/>
      <c r="C1158" s="249"/>
      <c r="D1158" s="250"/>
      <c r="E1158" s="250"/>
      <c r="F1158" s="250"/>
    </row>
    <row r="1159" spans="1:6" s="215" customFormat="1" ht="20.25">
      <c r="A1159" s="247"/>
      <c r="B1159" s="250"/>
      <c r="C1159" s="249"/>
      <c r="D1159" s="250"/>
      <c r="E1159" s="250"/>
      <c r="F1159" s="250"/>
    </row>
    <row r="1160" spans="1:6" s="215" customFormat="1" ht="20.25">
      <c r="A1160" s="247"/>
      <c r="B1160" s="250"/>
      <c r="C1160" s="249"/>
      <c r="D1160" s="250"/>
      <c r="E1160" s="250"/>
      <c r="F1160" s="250"/>
    </row>
    <row r="1161" spans="1:6" s="215" customFormat="1" ht="20.25">
      <c r="A1161" s="247"/>
      <c r="B1161" s="250"/>
      <c r="C1161" s="249"/>
      <c r="D1161" s="250"/>
      <c r="E1161" s="250"/>
      <c r="F1161" s="250"/>
    </row>
    <row r="1162" spans="1:6" s="215" customFormat="1" ht="20.25">
      <c r="A1162" s="247"/>
      <c r="B1162" s="250"/>
      <c r="C1162" s="249"/>
      <c r="D1162" s="250"/>
      <c r="E1162" s="250"/>
      <c r="F1162" s="250"/>
    </row>
    <row r="1163" spans="1:6" s="215" customFormat="1" ht="20.25">
      <c r="A1163" s="247"/>
      <c r="B1163" s="250"/>
      <c r="C1163" s="249"/>
      <c r="D1163" s="250"/>
      <c r="E1163" s="250"/>
      <c r="F1163" s="250"/>
    </row>
    <row r="1164" spans="1:6" s="215" customFormat="1" ht="20.25">
      <c r="A1164" s="247"/>
      <c r="B1164" s="250"/>
      <c r="C1164" s="249"/>
      <c r="D1164" s="250"/>
      <c r="E1164" s="250"/>
      <c r="F1164" s="250"/>
    </row>
    <row r="1165" spans="1:6" s="215" customFormat="1" ht="20.25">
      <c r="A1165" s="247"/>
      <c r="B1165" s="250"/>
      <c r="C1165" s="249"/>
      <c r="D1165" s="250"/>
      <c r="E1165" s="250"/>
      <c r="F1165" s="250"/>
    </row>
    <row r="1166" spans="1:6" s="215" customFormat="1" ht="20.25">
      <c r="A1166" s="247"/>
      <c r="B1166" s="250"/>
      <c r="C1166" s="249"/>
      <c r="D1166" s="250"/>
      <c r="E1166" s="250"/>
      <c r="F1166" s="250"/>
    </row>
    <row r="1167" spans="1:6" s="215" customFormat="1" ht="20.25">
      <c r="A1167" s="247"/>
      <c r="B1167" s="250"/>
      <c r="C1167" s="249"/>
      <c r="D1167" s="250"/>
      <c r="E1167" s="250"/>
      <c r="F1167" s="250"/>
    </row>
    <row r="1168" spans="1:6" s="215" customFormat="1" ht="20.25">
      <c r="A1168" s="247"/>
      <c r="B1168" s="250"/>
      <c r="C1168" s="249"/>
      <c r="D1168" s="250"/>
      <c r="E1168" s="250"/>
      <c r="F1168" s="250"/>
    </row>
    <row r="1169" spans="1:6" s="215" customFormat="1" ht="20.25">
      <c r="A1169" s="247"/>
      <c r="B1169" s="250"/>
      <c r="C1169" s="249"/>
      <c r="D1169" s="250"/>
      <c r="E1169" s="250"/>
      <c r="F1169" s="250"/>
    </row>
    <row r="1170" spans="1:6" s="215" customFormat="1" ht="20.25">
      <c r="A1170" s="247"/>
      <c r="B1170" s="250"/>
      <c r="C1170" s="249"/>
      <c r="D1170" s="250"/>
      <c r="E1170" s="250"/>
      <c r="F1170" s="250"/>
    </row>
    <row r="1171" spans="1:6" s="215" customFormat="1" ht="20.25">
      <c r="A1171" s="247"/>
      <c r="B1171" s="250"/>
      <c r="C1171" s="249"/>
      <c r="D1171" s="250"/>
      <c r="E1171" s="250"/>
      <c r="F1171" s="250"/>
    </row>
    <row r="1172" spans="1:6" s="215" customFormat="1" ht="20.25">
      <c r="A1172" s="247"/>
      <c r="B1172" s="250"/>
      <c r="C1172" s="249"/>
      <c r="D1172" s="250"/>
      <c r="E1172" s="250"/>
      <c r="F1172" s="250"/>
    </row>
    <row r="1173" spans="1:6" s="215" customFormat="1" ht="20.25">
      <c r="A1173" s="247"/>
      <c r="B1173" s="250"/>
      <c r="C1173" s="249"/>
      <c r="D1173" s="250"/>
      <c r="E1173" s="250"/>
      <c r="F1173" s="250"/>
    </row>
    <row r="1174" spans="1:6" s="215" customFormat="1" ht="20.25">
      <c r="A1174" s="247"/>
      <c r="B1174" s="250"/>
      <c r="C1174" s="249"/>
      <c r="D1174" s="250"/>
      <c r="E1174" s="250"/>
      <c r="F1174" s="250"/>
    </row>
    <row r="1175" spans="1:6" s="215" customFormat="1" ht="20.25">
      <c r="A1175" s="247"/>
      <c r="B1175" s="250"/>
      <c r="C1175" s="249"/>
      <c r="D1175" s="250"/>
      <c r="E1175" s="250"/>
      <c r="F1175" s="250"/>
    </row>
    <row r="1176" spans="1:6" s="215" customFormat="1" ht="20.25">
      <c r="A1176" s="247"/>
      <c r="B1176" s="250"/>
      <c r="C1176" s="249"/>
      <c r="D1176" s="250"/>
      <c r="E1176" s="250"/>
      <c r="F1176" s="250"/>
    </row>
    <row r="1177" spans="1:6" s="215" customFormat="1" ht="20.25">
      <c r="A1177" s="247"/>
      <c r="B1177" s="250"/>
      <c r="C1177" s="249"/>
      <c r="D1177" s="250"/>
      <c r="E1177" s="250"/>
      <c r="F1177" s="250"/>
    </row>
    <row r="1178" spans="1:6" s="215" customFormat="1" ht="20.25">
      <c r="A1178" s="247"/>
      <c r="B1178" s="250"/>
      <c r="C1178" s="249"/>
      <c r="D1178" s="250"/>
      <c r="E1178" s="250"/>
      <c r="F1178" s="250"/>
    </row>
    <row r="1179" spans="1:6" s="215" customFormat="1" ht="20.25">
      <c r="A1179" s="247"/>
      <c r="B1179" s="250"/>
      <c r="C1179" s="249"/>
      <c r="D1179" s="250"/>
      <c r="E1179" s="250"/>
      <c r="F1179" s="250"/>
    </row>
    <row r="1180" spans="1:6" s="215" customFormat="1" ht="20.25">
      <c r="A1180" s="247"/>
      <c r="B1180" s="250"/>
      <c r="C1180" s="249"/>
      <c r="D1180" s="250"/>
      <c r="E1180" s="250"/>
      <c r="F1180" s="250"/>
    </row>
    <row r="1181" spans="1:6" s="215" customFormat="1" ht="20.25">
      <c r="A1181" s="247"/>
      <c r="B1181" s="250"/>
      <c r="C1181" s="249"/>
      <c r="D1181" s="250"/>
      <c r="E1181" s="250"/>
      <c r="F1181" s="250"/>
    </row>
    <row r="1182" spans="1:6" s="215" customFormat="1" ht="20.25">
      <c r="A1182" s="247"/>
      <c r="B1182" s="250"/>
      <c r="C1182" s="249"/>
      <c r="D1182" s="250"/>
      <c r="E1182" s="250"/>
      <c r="F1182" s="250"/>
    </row>
    <row r="1183" spans="1:6" s="215" customFormat="1" ht="20.25">
      <c r="A1183" s="247"/>
      <c r="B1183" s="250"/>
      <c r="C1183" s="249"/>
      <c r="D1183" s="250"/>
      <c r="E1183" s="250"/>
      <c r="F1183" s="250"/>
    </row>
    <row r="1184" spans="1:6" s="215" customFormat="1" ht="20.25">
      <c r="A1184" s="247"/>
      <c r="B1184" s="250"/>
      <c r="C1184" s="249"/>
      <c r="D1184" s="250"/>
      <c r="E1184" s="250"/>
      <c r="F1184" s="250"/>
    </row>
    <row r="1185" spans="1:6" s="215" customFormat="1" ht="20.25">
      <c r="A1185" s="247"/>
      <c r="B1185" s="250"/>
      <c r="C1185" s="249"/>
      <c r="D1185" s="250"/>
      <c r="E1185" s="250"/>
      <c r="F1185" s="250"/>
    </row>
    <row r="1186" spans="1:6" s="215" customFormat="1" ht="20.25">
      <c r="A1186" s="247"/>
      <c r="B1186" s="250"/>
      <c r="C1186" s="249"/>
      <c r="D1186" s="250"/>
      <c r="E1186" s="250"/>
      <c r="F1186" s="250"/>
    </row>
    <row r="1187" spans="1:6" s="215" customFormat="1" ht="20.25">
      <c r="A1187" s="247"/>
      <c r="B1187" s="250"/>
      <c r="C1187" s="249"/>
      <c r="D1187" s="250"/>
      <c r="E1187" s="250"/>
      <c r="F1187" s="250"/>
    </row>
    <row r="1188" spans="1:6" s="215" customFormat="1" ht="20.25">
      <c r="A1188" s="247"/>
      <c r="B1188" s="250"/>
      <c r="C1188" s="249"/>
      <c r="D1188" s="250"/>
      <c r="E1188" s="250"/>
      <c r="F1188" s="250"/>
    </row>
    <row r="1189" spans="1:6" s="215" customFormat="1" ht="20.25">
      <c r="A1189" s="247"/>
      <c r="B1189" s="250"/>
      <c r="C1189" s="249"/>
      <c r="D1189" s="250"/>
      <c r="E1189" s="250"/>
      <c r="F1189" s="250"/>
    </row>
    <row r="1190" spans="1:6" s="215" customFormat="1" ht="20.25">
      <c r="A1190" s="247"/>
      <c r="B1190" s="250"/>
      <c r="C1190" s="249"/>
      <c r="D1190" s="250"/>
      <c r="E1190" s="250"/>
      <c r="F1190" s="250"/>
    </row>
    <row r="1191" spans="1:6" s="215" customFormat="1" ht="20.25">
      <c r="A1191" s="247"/>
      <c r="B1191" s="250"/>
      <c r="C1191" s="249"/>
      <c r="D1191" s="250"/>
      <c r="E1191" s="250"/>
      <c r="F1191" s="250"/>
    </row>
    <row r="1192" spans="1:6" s="215" customFormat="1" ht="20.25">
      <c r="A1192" s="247"/>
      <c r="B1192" s="250"/>
      <c r="C1192" s="249"/>
      <c r="D1192" s="250"/>
      <c r="E1192" s="250"/>
      <c r="F1192" s="250"/>
    </row>
    <row r="1193" spans="1:6" s="215" customFormat="1" ht="20.25">
      <c r="A1193" s="247"/>
      <c r="B1193" s="250"/>
      <c r="C1193" s="249"/>
      <c r="D1193" s="250"/>
      <c r="E1193" s="250"/>
      <c r="F1193" s="250"/>
    </row>
    <row r="1194" spans="1:6" s="215" customFormat="1" ht="20.25">
      <c r="A1194" s="247"/>
      <c r="B1194" s="250"/>
      <c r="C1194" s="249"/>
      <c r="D1194" s="250"/>
      <c r="E1194" s="250"/>
      <c r="F1194" s="250"/>
    </row>
    <row r="1195" spans="1:6" s="215" customFormat="1" ht="20.25">
      <c r="A1195" s="247"/>
      <c r="B1195" s="250"/>
      <c r="C1195" s="249"/>
      <c r="D1195" s="250"/>
      <c r="E1195" s="250"/>
      <c r="F1195" s="250"/>
    </row>
    <row r="1196" spans="1:6" s="215" customFormat="1" ht="20.25">
      <c r="A1196" s="247"/>
      <c r="B1196" s="250"/>
      <c r="C1196" s="249"/>
      <c r="D1196" s="250"/>
      <c r="E1196" s="250"/>
      <c r="F1196" s="250"/>
    </row>
    <row r="1197" spans="1:6" s="215" customFormat="1" ht="20.25">
      <c r="A1197" s="247"/>
      <c r="B1197" s="250"/>
      <c r="C1197" s="249"/>
      <c r="D1197" s="250"/>
      <c r="E1197" s="250"/>
      <c r="F1197" s="250"/>
    </row>
    <row r="1198" spans="1:6" s="215" customFormat="1" ht="20.25">
      <c r="A1198" s="247"/>
      <c r="B1198" s="250"/>
      <c r="C1198" s="249"/>
      <c r="D1198" s="250"/>
      <c r="E1198" s="250"/>
      <c r="F1198" s="250"/>
    </row>
    <row r="1199" spans="1:6" s="215" customFormat="1" ht="20.25">
      <c r="A1199" s="247"/>
      <c r="B1199" s="250"/>
      <c r="C1199" s="249"/>
      <c r="D1199" s="250"/>
      <c r="E1199" s="250"/>
      <c r="F1199" s="250"/>
    </row>
    <row r="1200" spans="1:6" s="215" customFormat="1" ht="20.25">
      <c r="A1200" s="247"/>
      <c r="B1200" s="250"/>
      <c r="C1200" s="249"/>
      <c r="D1200" s="250"/>
      <c r="E1200" s="250"/>
      <c r="F1200" s="250"/>
    </row>
    <row r="1201" spans="1:6" s="215" customFormat="1" ht="20.25">
      <c r="A1201" s="247"/>
      <c r="B1201" s="250"/>
      <c r="C1201" s="249"/>
      <c r="D1201" s="250"/>
      <c r="E1201" s="250"/>
      <c r="F1201" s="250"/>
    </row>
    <row r="1202" spans="1:6" s="215" customFormat="1" ht="20.25">
      <c r="A1202" s="247"/>
      <c r="B1202" s="250"/>
      <c r="C1202" s="249"/>
      <c r="D1202" s="250"/>
      <c r="E1202" s="250"/>
      <c r="F1202" s="250"/>
    </row>
    <row r="1203" spans="1:6" s="215" customFormat="1" ht="20.25">
      <c r="A1203" s="247"/>
      <c r="B1203" s="250"/>
      <c r="C1203" s="249"/>
      <c r="D1203" s="250"/>
      <c r="E1203" s="250"/>
      <c r="F1203" s="250"/>
    </row>
    <row r="1204" spans="1:6" s="215" customFormat="1" ht="20.25">
      <c r="A1204" s="247"/>
      <c r="B1204" s="250"/>
      <c r="C1204" s="249"/>
      <c r="D1204" s="250"/>
      <c r="E1204" s="250"/>
      <c r="F1204" s="250"/>
    </row>
    <row r="1205" spans="1:6" s="215" customFormat="1" ht="20.25">
      <c r="A1205" s="247"/>
      <c r="B1205" s="250"/>
      <c r="C1205" s="249"/>
      <c r="D1205" s="250"/>
      <c r="E1205" s="250"/>
      <c r="F1205" s="250"/>
    </row>
    <row r="1206" spans="1:6" s="215" customFormat="1" ht="20.25">
      <c r="A1206" s="247"/>
      <c r="B1206" s="250"/>
      <c r="C1206" s="249"/>
      <c r="D1206" s="250"/>
      <c r="E1206" s="250"/>
      <c r="F1206" s="250"/>
    </row>
    <row r="1207" spans="1:6" s="215" customFormat="1" ht="20.25">
      <c r="A1207" s="247"/>
      <c r="B1207" s="250"/>
      <c r="C1207" s="249"/>
      <c r="D1207" s="250"/>
      <c r="E1207" s="250"/>
      <c r="F1207" s="250"/>
    </row>
    <row r="1208" spans="1:6" s="215" customFormat="1" ht="20.25">
      <c r="A1208" s="247"/>
      <c r="B1208" s="250"/>
      <c r="C1208" s="249"/>
      <c r="D1208" s="250"/>
      <c r="E1208" s="250"/>
      <c r="F1208" s="250"/>
    </row>
    <row r="1209" spans="1:6" s="215" customFormat="1" ht="20.25">
      <c r="A1209" s="247"/>
      <c r="B1209" s="250"/>
      <c r="C1209" s="249"/>
      <c r="D1209" s="250"/>
      <c r="E1209" s="250"/>
      <c r="F1209" s="250"/>
    </row>
    <row r="1210" spans="1:6" s="215" customFormat="1" ht="20.25">
      <c r="A1210" s="247"/>
      <c r="B1210" s="250"/>
      <c r="C1210" s="249"/>
      <c r="D1210" s="250"/>
      <c r="E1210" s="250"/>
      <c r="F1210" s="250"/>
    </row>
    <row r="1211" spans="1:6" s="215" customFormat="1" ht="20.25">
      <c r="A1211" s="247"/>
      <c r="B1211" s="250"/>
      <c r="C1211" s="249"/>
      <c r="D1211" s="250"/>
      <c r="E1211" s="250"/>
      <c r="F1211" s="250"/>
    </row>
    <row r="1212" spans="1:6" s="215" customFormat="1" ht="20.25">
      <c r="A1212" s="247"/>
      <c r="B1212" s="250"/>
      <c r="C1212" s="249"/>
      <c r="D1212" s="250"/>
      <c r="E1212" s="250"/>
      <c r="F1212" s="250"/>
    </row>
    <row r="1213" spans="1:6" s="215" customFormat="1" ht="20.25">
      <c r="A1213" s="247"/>
      <c r="B1213" s="250"/>
      <c r="C1213" s="249"/>
      <c r="D1213" s="250"/>
      <c r="E1213" s="250"/>
      <c r="F1213" s="250"/>
    </row>
    <row r="1214" spans="1:6" s="215" customFormat="1" ht="20.25">
      <c r="A1214" s="247"/>
      <c r="B1214" s="250"/>
      <c r="C1214" s="249"/>
      <c r="D1214" s="250"/>
      <c r="E1214" s="250"/>
      <c r="F1214" s="250"/>
    </row>
    <row r="1215" spans="1:6" s="215" customFormat="1" ht="20.25">
      <c r="A1215" s="247"/>
      <c r="B1215" s="250"/>
      <c r="C1215" s="249"/>
      <c r="D1215" s="250"/>
      <c r="E1215" s="250"/>
      <c r="F1215" s="250"/>
    </row>
    <row r="1216" spans="1:6" s="215" customFormat="1" ht="20.25">
      <c r="A1216" s="247"/>
      <c r="B1216" s="250"/>
      <c r="C1216" s="249"/>
      <c r="D1216" s="250"/>
      <c r="E1216" s="250"/>
      <c r="F1216" s="250"/>
    </row>
    <row r="1217" spans="1:6" s="215" customFormat="1" ht="20.25">
      <c r="A1217" s="247"/>
      <c r="B1217" s="250"/>
      <c r="C1217" s="249"/>
      <c r="D1217" s="250"/>
      <c r="E1217" s="250"/>
      <c r="F1217" s="250"/>
    </row>
    <row r="1218" spans="1:6" s="215" customFormat="1" ht="20.25">
      <c r="A1218" s="247"/>
      <c r="B1218" s="250"/>
      <c r="C1218" s="249"/>
      <c r="D1218" s="250"/>
      <c r="E1218" s="250"/>
      <c r="F1218" s="250"/>
    </row>
    <row r="1219" spans="1:6" s="215" customFormat="1" ht="20.25">
      <c r="A1219" s="247"/>
      <c r="B1219" s="250"/>
      <c r="C1219" s="249"/>
      <c r="D1219" s="250"/>
      <c r="E1219" s="250"/>
      <c r="F1219" s="250"/>
    </row>
    <row r="1220" spans="1:6" s="215" customFormat="1" ht="20.25">
      <c r="A1220" s="247"/>
      <c r="B1220" s="250"/>
      <c r="C1220" s="249"/>
      <c r="D1220" s="250"/>
      <c r="E1220" s="250"/>
      <c r="F1220" s="250"/>
    </row>
    <row r="1221" spans="1:6" s="215" customFormat="1" ht="20.25">
      <c r="A1221" s="247"/>
      <c r="B1221" s="250"/>
      <c r="C1221" s="249"/>
      <c r="D1221" s="250"/>
      <c r="E1221" s="250"/>
      <c r="F1221" s="250"/>
    </row>
    <row r="1222" spans="1:6" s="215" customFormat="1" ht="20.25">
      <c r="A1222" s="247"/>
      <c r="B1222" s="250"/>
      <c r="C1222" s="249"/>
      <c r="D1222" s="250"/>
      <c r="E1222" s="250"/>
      <c r="F1222" s="250"/>
    </row>
    <row r="1223" spans="1:6" s="215" customFormat="1" ht="20.25">
      <c r="A1223" s="247"/>
      <c r="B1223" s="250"/>
      <c r="C1223" s="249"/>
      <c r="D1223" s="250"/>
      <c r="E1223" s="250"/>
      <c r="F1223" s="250"/>
    </row>
    <row r="1224" spans="1:6" s="215" customFormat="1" ht="20.25">
      <c r="A1224" s="247"/>
      <c r="B1224" s="250"/>
      <c r="C1224" s="249"/>
      <c r="D1224" s="250"/>
      <c r="E1224" s="250"/>
      <c r="F1224" s="250"/>
    </row>
    <row r="1225" spans="1:6" s="215" customFormat="1" ht="20.25">
      <c r="A1225" s="247"/>
      <c r="B1225" s="250"/>
      <c r="C1225" s="249"/>
      <c r="D1225" s="250"/>
      <c r="E1225" s="250"/>
      <c r="F1225" s="250"/>
    </row>
    <row r="1226" spans="1:6" s="215" customFormat="1" ht="20.25">
      <c r="A1226" s="247"/>
      <c r="B1226" s="250"/>
      <c r="C1226" s="249"/>
      <c r="D1226" s="250"/>
      <c r="E1226" s="250"/>
      <c r="F1226" s="250"/>
    </row>
    <row r="1227" spans="1:6" s="215" customFormat="1" ht="20.25">
      <c r="A1227" s="247"/>
      <c r="B1227" s="250"/>
      <c r="C1227" s="249"/>
      <c r="D1227" s="250"/>
      <c r="E1227" s="250"/>
      <c r="F1227" s="250"/>
    </row>
    <row r="1228" spans="1:6" s="215" customFormat="1" ht="20.25">
      <c r="A1228" s="247"/>
      <c r="B1228" s="250"/>
      <c r="C1228" s="249"/>
      <c r="D1228" s="250"/>
      <c r="E1228" s="250"/>
      <c r="F1228" s="250"/>
    </row>
    <row r="1229" spans="1:6" s="215" customFormat="1" ht="20.25">
      <c r="A1229" s="247"/>
      <c r="B1229" s="250"/>
      <c r="C1229" s="249"/>
      <c r="D1229" s="250"/>
      <c r="E1229" s="250"/>
      <c r="F1229" s="250"/>
    </row>
    <row r="1230" spans="1:6" s="215" customFormat="1" ht="20.25">
      <c r="A1230" s="247"/>
      <c r="B1230" s="250"/>
      <c r="C1230" s="249"/>
      <c r="D1230" s="250"/>
      <c r="E1230" s="250"/>
      <c r="F1230" s="250"/>
    </row>
    <row r="1231" spans="1:6" s="215" customFormat="1" ht="20.25">
      <c r="A1231" s="247"/>
      <c r="B1231" s="250"/>
      <c r="C1231" s="249"/>
      <c r="D1231" s="250"/>
      <c r="E1231" s="250"/>
      <c r="F1231" s="250"/>
    </row>
    <row r="1232" spans="1:6" s="215" customFormat="1" ht="20.25">
      <c r="A1232" s="247"/>
      <c r="B1232" s="250"/>
      <c r="C1232" s="249"/>
      <c r="D1232" s="250"/>
      <c r="E1232" s="250"/>
      <c r="F1232" s="250"/>
    </row>
    <row r="1233" spans="1:6" s="215" customFormat="1" ht="20.25">
      <c r="A1233" s="247"/>
      <c r="B1233" s="250"/>
      <c r="C1233" s="249"/>
      <c r="D1233" s="250"/>
      <c r="E1233" s="250"/>
      <c r="F1233" s="250"/>
    </row>
    <row r="1234" spans="1:6" s="215" customFormat="1" ht="20.25">
      <c r="A1234" s="247"/>
      <c r="B1234" s="250"/>
      <c r="C1234" s="249"/>
      <c r="D1234" s="250"/>
      <c r="E1234" s="250"/>
      <c r="F1234" s="250"/>
    </row>
    <row r="1235" spans="1:6" s="215" customFormat="1" ht="20.25">
      <c r="A1235" s="247"/>
      <c r="B1235" s="250"/>
      <c r="C1235" s="249"/>
      <c r="D1235" s="250"/>
      <c r="E1235" s="250"/>
      <c r="F1235" s="250"/>
    </row>
    <row r="1236" spans="1:6" s="215" customFormat="1" ht="20.25">
      <c r="A1236" s="247"/>
      <c r="B1236" s="250"/>
      <c r="C1236" s="249"/>
      <c r="D1236" s="250"/>
      <c r="E1236" s="250"/>
      <c r="F1236" s="250"/>
    </row>
    <row r="1237" spans="1:6" s="215" customFormat="1" ht="20.25">
      <c r="A1237" s="247"/>
      <c r="B1237" s="250"/>
      <c r="C1237" s="249"/>
      <c r="D1237" s="250"/>
      <c r="E1237" s="250"/>
      <c r="F1237" s="250"/>
    </row>
    <row r="1238" spans="1:6" s="215" customFormat="1" ht="20.25">
      <c r="A1238" s="247"/>
      <c r="B1238" s="250"/>
      <c r="C1238" s="249"/>
      <c r="D1238" s="250"/>
      <c r="E1238" s="250"/>
      <c r="F1238" s="250"/>
    </row>
    <row r="1239" spans="1:6" s="215" customFormat="1" ht="20.25">
      <c r="A1239" s="247"/>
      <c r="B1239" s="250"/>
      <c r="C1239" s="249"/>
      <c r="D1239" s="250"/>
      <c r="E1239" s="250"/>
      <c r="F1239" s="250"/>
    </row>
    <row r="1240" spans="1:6" s="215" customFormat="1" ht="20.25">
      <c r="A1240" s="247"/>
      <c r="B1240" s="250"/>
      <c r="C1240" s="249"/>
      <c r="D1240" s="250"/>
      <c r="E1240" s="250"/>
      <c r="F1240" s="250"/>
    </row>
    <row r="1241" spans="1:6" s="215" customFormat="1" ht="20.25">
      <c r="A1241" s="247"/>
      <c r="B1241" s="250"/>
      <c r="C1241" s="249"/>
      <c r="D1241" s="250"/>
      <c r="E1241" s="250"/>
      <c r="F1241" s="250"/>
    </row>
    <row r="1242" spans="1:6" s="215" customFormat="1" ht="20.25">
      <c r="A1242" s="247"/>
      <c r="B1242" s="250"/>
      <c r="C1242" s="249"/>
      <c r="D1242" s="250"/>
      <c r="E1242" s="250"/>
      <c r="F1242" s="250"/>
    </row>
    <row r="1243" spans="1:6" s="215" customFormat="1" ht="20.25">
      <c r="A1243" s="247"/>
      <c r="B1243" s="250"/>
      <c r="C1243" s="249"/>
      <c r="D1243" s="250"/>
      <c r="E1243" s="250"/>
      <c r="F1243" s="250"/>
    </row>
    <row r="1244" spans="1:6" s="215" customFormat="1" ht="20.25">
      <c r="A1244" s="247"/>
      <c r="B1244" s="250"/>
      <c r="C1244" s="249"/>
      <c r="D1244" s="250"/>
      <c r="E1244" s="250"/>
      <c r="F1244" s="250"/>
    </row>
    <row r="1245" spans="1:6" s="215" customFormat="1" ht="20.25">
      <c r="A1245" s="247"/>
      <c r="B1245" s="250"/>
      <c r="C1245" s="249"/>
      <c r="D1245" s="250"/>
      <c r="E1245" s="250"/>
      <c r="F1245" s="250"/>
    </row>
    <row r="1246" spans="1:6" s="215" customFormat="1" ht="20.25">
      <c r="A1246" s="247"/>
      <c r="B1246" s="250"/>
      <c r="C1246" s="249"/>
      <c r="D1246" s="250"/>
      <c r="E1246" s="250"/>
      <c r="F1246" s="250"/>
    </row>
    <row r="1247" spans="1:6" s="215" customFormat="1" ht="20.25">
      <c r="A1247" s="247"/>
      <c r="B1247" s="250"/>
      <c r="C1247" s="249"/>
      <c r="D1247" s="250"/>
      <c r="E1247" s="250"/>
      <c r="F1247" s="250"/>
    </row>
    <row r="1248" spans="1:6" s="215" customFormat="1" ht="20.25">
      <c r="A1248" s="247"/>
      <c r="B1248" s="250"/>
      <c r="C1248" s="249"/>
      <c r="D1248" s="250"/>
      <c r="E1248" s="250"/>
      <c r="F1248" s="250"/>
    </row>
    <row r="1249" spans="1:6" s="215" customFormat="1" ht="20.25">
      <c r="A1249" s="247"/>
      <c r="B1249" s="250"/>
      <c r="C1249" s="249"/>
      <c r="D1249" s="250"/>
      <c r="E1249" s="250"/>
      <c r="F1249" s="250"/>
    </row>
    <row r="1250" spans="1:6" s="215" customFormat="1" ht="20.25">
      <c r="A1250" s="247"/>
      <c r="B1250" s="250"/>
      <c r="C1250" s="249"/>
      <c r="D1250" s="250"/>
      <c r="E1250" s="250"/>
      <c r="F1250" s="250"/>
    </row>
    <row r="1251" spans="1:6" s="215" customFormat="1" ht="20.25">
      <c r="A1251" s="247"/>
      <c r="B1251" s="250"/>
      <c r="C1251" s="249"/>
      <c r="D1251" s="250"/>
      <c r="E1251" s="250"/>
      <c r="F1251" s="250"/>
    </row>
    <row r="1252" spans="1:6" s="215" customFormat="1" ht="20.25">
      <c r="A1252" s="247"/>
      <c r="B1252" s="250"/>
      <c r="C1252" s="249"/>
      <c r="D1252" s="250"/>
      <c r="E1252" s="250"/>
      <c r="F1252" s="250"/>
    </row>
    <row r="1253" spans="1:6" s="215" customFormat="1" ht="20.25">
      <c r="A1253" s="247"/>
      <c r="B1253" s="250"/>
      <c r="C1253" s="249"/>
      <c r="D1253" s="250"/>
      <c r="E1253" s="250"/>
      <c r="F1253" s="250"/>
    </row>
    <row r="1254" spans="1:6" s="215" customFormat="1" ht="20.25">
      <c r="A1254" s="247"/>
      <c r="B1254" s="250"/>
      <c r="C1254" s="249"/>
      <c r="D1254" s="250"/>
      <c r="E1254" s="250"/>
      <c r="F1254" s="250"/>
    </row>
    <row r="1255" spans="1:6" s="215" customFormat="1" ht="20.25">
      <c r="A1255" s="247"/>
      <c r="B1255" s="250"/>
      <c r="C1255" s="249"/>
      <c r="D1255" s="250"/>
      <c r="E1255" s="250"/>
      <c r="F1255" s="250"/>
    </row>
    <row r="1256" spans="1:6" s="215" customFormat="1" ht="20.25">
      <c r="A1256" s="247"/>
      <c r="B1256" s="250"/>
      <c r="C1256" s="249"/>
      <c r="D1256" s="250"/>
      <c r="E1256" s="250"/>
      <c r="F1256" s="250"/>
    </row>
    <row r="1257" spans="1:6" s="215" customFormat="1" ht="20.25">
      <c r="A1257" s="247"/>
      <c r="B1257" s="250"/>
      <c r="C1257" s="249"/>
      <c r="D1257" s="250"/>
      <c r="E1257" s="250"/>
      <c r="F1257" s="250"/>
    </row>
    <row r="1258" spans="1:6" s="215" customFormat="1" ht="20.25">
      <c r="A1258" s="247"/>
      <c r="B1258" s="250"/>
      <c r="C1258" s="249"/>
      <c r="D1258" s="250"/>
      <c r="E1258" s="250"/>
      <c r="F1258" s="250"/>
    </row>
    <row r="1259" spans="1:6" s="215" customFormat="1" ht="20.25">
      <c r="A1259" s="247"/>
      <c r="B1259" s="250"/>
      <c r="C1259" s="249"/>
      <c r="D1259" s="250"/>
      <c r="E1259" s="250"/>
      <c r="F1259" s="250"/>
    </row>
    <row r="1260" spans="1:6" s="215" customFormat="1" ht="20.25">
      <c r="A1260" s="247"/>
      <c r="B1260" s="250"/>
      <c r="C1260" s="249"/>
      <c r="D1260" s="250"/>
      <c r="E1260" s="250"/>
      <c r="F1260" s="250"/>
    </row>
    <row r="1261" spans="1:6" s="215" customFormat="1" ht="20.25">
      <c r="A1261" s="247"/>
      <c r="B1261" s="250"/>
      <c r="C1261" s="249"/>
      <c r="D1261" s="250"/>
      <c r="E1261" s="250"/>
      <c r="F1261" s="250"/>
    </row>
    <row r="1262" spans="1:6" s="215" customFormat="1" ht="20.25">
      <c r="A1262" s="247"/>
      <c r="B1262" s="250"/>
      <c r="C1262" s="249"/>
      <c r="D1262" s="250"/>
      <c r="E1262" s="250"/>
      <c r="F1262" s="250"/>
    </row>
    <row r="1263" spans="1:6" s="215" customFormat="1" ht="20.25">
      <c r="A1263" s="247"/>
      <c r="B1263" s="250"/>
      <c r="C1263" s="249"/>
      <c r="D1263" s="250"/>
      <c r="E1263" s="250"/>
      <c r="F1263" s="250"/>
    </row>
    <row r="1264" spans="1:6" s="215" customFormat="1" ht="20.25">
      <c r="A1264" s="247"/>
      <c r="B1264" s="250"/>
      <c r="C1264" s="249"/>
      <c r="D1264" s="250"/>
      <c r="E1264" s="250"/>
      <c r="F1264" s="250"/>
    </row>
    <row r="1265" spans="1:6" s="215" customFormat="1" ht="20.25">
      <c r="A1265" s="247"/>
      <c r="B1265" s="250"/>
      <c r="C1265" s="249"/>
      <c r="D1265" s="250"/>
      <c r="E1265" s="250"/>
      <c r="F1265" s="250"/>
    </row>
    <row r="1266" spans="1:6" s="215" customFormat="1" ht="20.25">
      <c r="A1266" s="247"/>
      <c r="B1266" s="250"/>
      <c r="C1266" s="249"/>
      <c r="D1266" s="250"/>
      <c r="E1266" s="250"/>
      <c r="F1266" s="250"/>
    </row>
    <row r="1267" spans="1:6" s="215" customFormat="1" ht="20.25">
      <c r="A1267" s="247"/>
      <c r="B1267" s="250"/>
      <c r="C1267" s="249"/>
      <c r="D1267" s="250"/>
      <c r="E1267" s="250"/>
      <c r="F1267" s="250"/>
    </row>
    <row r="1268" spans="1:6" s="215" customFormat="1" ht="20.25">
      <c r="A1268" s="247"/>
      <c r="B1268" s="250"/>
      <c r="C1268" s="249"/>
      <c r="D1268" s="250"/>
      <c r="E1268" s="250"/>
      <c r="F1268" s="250"/>
    </row>
    <row r="1269" spans="1:6" s="215" customFormat="1" ht="20.25">
      <c r="A1269" s="247"/>
      <c r="B1269" s="250"/>
      <c r="C1269" s="249"/>
      <c r="D1269" s="250"/>
      <c r="E1269" s="250"/>
      <c r="F1269" s="250"/>
    </row>
    <row r="1270" spans="1:6" s="215" customFormat="1" ht="20.25">
      <c r="A1270" s="247"/>
      <c r="B1270" s="250"/>
      <c r="C1270" s="249"/>
      <c r="D1270" s="250"/>
      <c r="E1270" s="250"/>
      <c r="F1270" s="250"/>
    </row>
  </sheetData>
  <sheetProtection/>
  <mergeCells count="39">
    <mergeCell ref="A1:F1"/>
    <mergeCell ref="A2:F2"/>
    <mergeCell ref="B4:B5"/>
    <mergeCell ref="C4:C5"/>
    <mergeCell ref="D4:D5"/>
    <mergeCell ref="E4:F4"/>
    <mergeCell ref="A6:A15"/>
    <mergeCell ref="B6:B9"/>
    <mergeCell ref="D6:D9"/>
    <mergeCell ref="B10:B11"/>
    <mergeCell ref="D10:D11"/>
    <mergeCell ref="B12:B13"/>
    <mergeCell ref="D12:D13"/>
    <mergeCell ref="B14:B15"/>
    <mergeCell ref="D14:D15"/>
    <mergeCell ref="B20:B21"/>
    <mergeCell ref="D20:D21"/>
    <mergeCell ref="B22:B23"/>
    <mergeCell ref="D22:D23"/>
    <mergeCell ref="A16:A19"/>
    <mergeCell ref="D16:D17"/>
    <mergeCell ref="B18:B19"/>
    <mergeCell ref="D18:D19"/>
    <mergeCell ref="A41:F41"/>
    <mergeCell ref="A42:F42"/>
    <mergeCell ref="B28:B29"/>
    <mergeCell ref="D28:D29"/>
    <mergeCell ref="B30:B33"/>
    <mergeCell ref="D30:D33"/>
    <mergeCell ref="B34:B35"/>
    <mergeCell ref="D34:D35"/>
    <mergeCell ref="B36:B37"/>
    <mergeCell ref="D36:D37"/>
    <mergeCell ref="A39:F39"/>
    <mergeCell ref="A40:F40"/>
    <mergeCell ref="B24:B25"/>
    <mergeCell ref="D24:D25"/>
    <mergeCell ref="B26:B27"/>
    <mergeCell ref="D26:D27"/>
  </mergeCells>
  <printOptions/>
  <pageMargins left="0.4330708661417323" right="0.35433070866141736" top="0.4330708661417323" bottom="0.35433070866141736" header="0.2362204724409449" footer="1.02362204724409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piyanuch</dc:creator>
  <cp:keywords/>
  <dc:description/>
  <cp:lastModifiedBy>Admin</cp:lastModifiedBy>
  <cp:lastPrinted>2011-04-08T09:36:31Z</cp:lastPrinted>
  <dcterms:created xsi:type="dcterms:W3CDTF">2011-03-14T09:22:44Z</dcterms:created>
  <dcterms:modified xsi:type="dcterms:W3CDTF">2011-04-08T14:38:47Z</dcterms:modified>
  <cp:category/>
  <cp:version/>
  <cp:contentType/>
  <cp:contentStatus/>
</cp:coreProperties>
</file>